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tmix-my.sharepoint.com/personal/erin_paiky_org/Documents/Paving Awards Program/"/>
    </mc:Choice>
  </mc:AlternateContent>
  <xr:revisionPtr revIDLastSave="1" documentId="8_{44A9426D-CF4E-451C-B1F6-7ECC810EF2ED}" xr6:coauthVersionLast="47" xr6:coauthVersionMax="47" xr10:uidLastSave="{54EA5CFB-045C-4816-B398-005465FBB2ED}"/>
  <bookViews>
    <workbookView xWindow="1152" yWindow="1152" windowWidth="17280" windowHeight="9960" firstSheet="8" activeTab="10" xr2:uid="{28F1858A-95D6-46A6-869A-00B5C522DE63}"/>
  </bookViews>
  <sheets>
    <sheet name="Instructions" sheetId="10" r:id="rId1"/>
    <sheet name="EXAMPLE_Test Data" sheetId="16" r:id="rId2"/>
    <sheet name="EXAMPLE_Summary" sheetId="15" r:id="rId3"/>
    <sheet name="SURFACE_MIX1_Test Data" sheetId="9" r:id="rId4"/>
    <sheet name="SURFACE MIX1_Summary" sheetId="8" r:id="rId5"/>
    <sheet name="SURFACE_MIX2_Test Data" sheetId="12" r:id="rId6"/>
    <sheet name="SURFACE MIX2_Summary" sheetId="11" r:id="rId7"/>
    <sheet name="BASE_MIX1_Test Data" sheetId="5" r:id="rId8"/>
    <sheet name="BASE MIX1_Summary" sheetId="4" r:id="rId9"/>
    <sheet name="BASE_MIX2_Test Data" sheetId="14" r:id="rId10"/>
    <sheet name="BASE MIX2_Summary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5" l="1"/>
  <c r="J6" i="15"/>
  <c r="I6" i="15"/>
  <c r="H7" i="15"/>
  <c r="H6" i="15"/>
  <c r="G7" i="15"/>
  <c r="G6" i="15"/>
  <c r="F7" i="15"/>
  <c r="F6" i="15"/>
  <c r="E7" i="15"/>
  <c r="E6" i="15"/>
  <c r="D7" i="15"/>
  <c r="D6" i="15"/>
  <c r="C7" i="15"/>
  <c r="C6" i="15"/>
  <c r="B7" i="15"/>
  <c r="B6" i="15"/>
  <c r="B2" i="15"/>
  <c r="B1" i="15"/>
  <c r="K89" i="16"/>
  <c r="J9" i="15" s="1"/>
  <c r="I89" i="16"/>
  <c r="H9" i="15" s="1"/>
  <c r="H89" i="16"/>
  <c r="G9" i="15" s="1"/>
  <c r="F89" i="16"/>
  <c r="F9" i="15" s="1"/>
  <c r="E89" i="16"/>
  <c r="E9" i="15" s="1"/>
  <c r="D89" i="16"/>
  <c r="D9" i="15" s="1"/>
  <c r="C89" i="16"/>
  <c r="C9" i="15" s="1"/>
  <c r="B89" i="16"/>
  <c r="B9" i="15" s="1"/>
  <c r="K88" i="16"/>
  <c r="J8" i="15" s="1"/>
  <c r="I88" i="16"/>
  <c r="H8" i="15" s="1"/>
  <c r="H88" i="16"/>
  <c r="G8" i="15" s="1"/>
  <c r="F88" i="16"/>
  <c r="F8" i="15" s="1"/>
  <c r="E88" i="16"/>
  <c r="E8" i="15" s="1"/>
  <c r="D88" i="16"/>
  <c r="D8" i="15" s="1"/>
  <c r="C88" i="16"/>
  <c r="C8" i="15" s="1"/>
  <c r="B88" i="16"/>
  <c r="B8" i="15" s="1"/>
  <c r="F9" i="13"/>
  <c r="F8" i="13"/>
  <c r="F7" i="13"/>
  <c r="F6" i="13"/>
  <c r="E9" i="13"/>
  <c r="E8" i="13"/>
  <c r="E7" i="13"/>
  <c r="E6" i="13"/>
  <c r="D9" i="13"/>
  <c r="D8" i="13"/>
  <c r="D7" i="13"/>
  <c r="D6" i="13"/>
  <c r="C9" i="13"/>
  <c r="C8" i="13"/>
  <c r="C7" i="13"/>
  <c r="C6" i="13"/>
  <c r="B9" i="13"/>
  <c r="B8" i="13"/>
  <c r="B7" i="13"/>
  <c r="B6" i="13"/>
  <c r="B2" i="13"/>
  <c r="B1" i="13"/>
  <c r="F7" i="4"/>
  <c r="F6" i="4"/>
  <c r="B2" i="4"/>
  <c r="B1" i="4"/>
  <c r="F45" i="14"/>
  <c r="E45" i="14"/>
  <c r="D45" i="14"/>
  <c r="C45" i="14"/>
  <c r="B45" i="14"/>
  <c r="F44" i="14"/>
  <c r="E44" i="14"/>
  <c r="D44" i="14"/>
  <c r="C44" i="14"/>
  <c r="B44" i="14"/>
  <c r="J9" i="8"/>
  <c r="J8" i="8"/>
  <c r="J7" i="8"/>
  <c r="J6" i="8"/>
  <c r="I6" i="8"/>
  <c r="H9" i="8"/>
  <c r="H8" i="8"/>
  <c r="H7" i="8"/>
  <c r="H6" i="8"/>
  <c r="G9" i="8"/>
  <c r="G8" i="8"/>
  <c r="G7" i="8"/>
  <c r="G6" i="8"/>
  <c r="F9" i="8"/>
  <c r="F8" i="8"/>
  <c r="F7" i="8"/>
  <c r="F6" i="8"/>
  <c r="E9" i="8"/>
  <c r="E8" i="8"/>
  <c r="E7" i="8"/>
  <c r="E6" i="8"/>
  <c r="D9" i="8"/>
  <c r="D8" i="8"/>
  <c r="D7" i="8"/>
  <c r="D6" i="8"/>
  <c r="C9" i="8"/>
  <c r="C8" i="8"/>
  <c r="C7" i="8"/>
  <c r="C6" i="8"/>
  <c r="B9" i="8"/>
  <c r="B8" i="8"/>
  <c r="B7" i="8"/>
  <c r="B6" i="8"/>
  <c r="B2" i="8"/>
  <c r="B1" i="8"/>
  <c r="K89" i="9"/>
  <c r="I89" i="9"/>
  <c r="H89" i="9"/>
  <c r="F89" i="9"/>
  <c r="E89" i="9"/>
  <c r="D89" i="9"/>
  <c r="C89" i="9"/>
  <c r="B89" i="9"/>
  <c r="K88" i="9"/>
  <c r="I88" i="9"/>
  <c r="H88" i="9"/>
  <c r="F88" i="9"/>
  <c r="E88" i="9"/>
  <c r="D88" i="9"/>
  <c r="C88" i="9"/>
  <c r="B88" i="9"/>
  <c r="H6" i="11"/>
  <c r="H9" i="11"/>
  <c r="H8" i="11"/>
  <c r="H7" i="11"/>
  <c r="G6" i="11"/>
  <c r="J9" i="11"/>
  <c r="J8" i="11"/>
  <c r="J7" i="11"/>
  <c r="J6" i="11"/>
  <c r="I6" i="11"/>
  <c r="G9" i="11"/>
  <c r="G8" i="11"/>
  <c r="G7" i="11"/>
  <c r="F9" i="11"/>
  <c r="F8" i="11"/>
  <c r="F7" i="11"/>
  <c r="F6" i="11"/>
  <c r="E9" i="11"/>
  <c r="E8" i="11"/>
  <c r="E7" i="11"/>
  <c r="E6" i="11"/>
  <c r="D9" i="11"/>
  <c r="D8" i="11"/>
  <c r="D7" i="11"/>
  <c r="D6" i="11"/>
  <c r="C9" i="11"/>
  <c r="C8" i="11"/>
  <c r="C7" i="11"/>
  <c r="C6" i="11"/>
  <c r="B9" i="11"/>
  <c r="B8" i="11"/>
  <c r="B7" i="11"/>
  <c r="B6" i="11"/>
  <c r="B2" i="11"/>
  <c r="B1" i="11"/>
  <c r="K89" i="12"/>
  <c r="I89" i="12"/>
  <c r="H89" i="12"/>
  <c r="F89" i="12"/>
  <c r="E89" i="12"/>
  <c r="D89" i="12"/>
  <c r="C89" i="12"/>
  <c r="B89" i="12"/>
  <c r="K88" i="12"/>
  <c r="I88" i="12"/>
  <c r="H88" i="12"/>
  <c r="F88" i="12"/>
  <c r="E88" i="12"/>
  <c r="D88" i="12"/>
  <c r="C88" i="12"/>
  <c r="B88" i="12"/>
  <c r="F9" i="4"/>
  <c r="F8" i="4"/>
  <c r="E9" i="4"/>
  <c r="E8" i="4"/>
  <c r="D9" i="4"/>
  <c r="D8" i="4"/>
  <c r="C9" i="4"/>
  <c r="C8" i="4"/>
  <c r="B9" i="4"/>
  <c r="B8" i="4"/>
  <c r="F45" i="5"/>
  <c r="F44" i="5"/>
  <c r="E44" i="5"/>
  <c r="D44" i="5"/>
  <c r="E45" i="5"/>
  <c r="D45" i="5"/>
  <c r="C45" i="5"/>
  <c r="C44" i="5"/>
  <c r="B45" i="5"/>
  <c r="B44" i="5"/>
  <c r="E7" i="4"/>
  <c r="D7" i="4"/>
  <c r="C7" i="4"/>
  <c r="B7" i="4"/>
  <c r="E6" i="4"/>
  <c r="D6" i="4"/>
  <c r="C6" i="4"/>
  <c r="B6" i="4"/>
</calcChain>
</file>

<file path=xl/sharedStrings.xml><?xml version="1.0" encoding="utf-8"?>
<sst xmlns="http://schemas.openxmlformats.org/spreadsheetml/2006/main" count="206" uniqueCount="48">
  <si>
    <t>Mix Property</t>
  </si>
  <si>
    <t>No. 8 (2.36mm)</t>
  </si>
  <si>
    <t>No. 200 (0.075mm)</t>
  </si>
  <si>
    <t>% AC</t>
  </si>
  <si>
    <t>Plant lab (QA) % Air Voids</t>
  </si>
  <si>
    <t>Road or Field Density - % Theoretical</t>
  </si>
  <si>
    <t>Thickness (in)</t>
  </si>
  <si>
    <t>Tons</t>
  </si>
  <si>
    <t>JMF Target</t>
  </si>
  <si>
    <t>No. of Tests</t>
  </si>
  <si>
    <t>Avg. Test Results</t>
  </si>
  <si>
    <t>Standard Deviation</t>
  </si>
  <si>
    <t>IDEAL-CT (Avg Sub Lot)</t>
  </si>
  <si>
    <t>Joint Field Density - % Theoretical</t>
  </si>
  <si>
    <t>Hamburg Pass Count</t>
  </si>
  <si>
    <t>=USER INPUT</t>
  </si>
  <si>
    <t>Project:</t>
  </si>
  <si>
    <t>Mix Type:</t>
  </si>
  <si>
    <t>IDEAL-CT Index</t>
  </si>
  <si>
    <t>Hamburg Loaded Wheel</t>
  </si>
  <si>
    <t>Joint Field Density-% Theoretical</t>
  </si>
  <si>
    <t>=user input</t>
  </si>
  <si>
    <t>Instructions:</t>
  </si>
  <si>
    <t>Select the PRIMARY mix type(s) used on the project (maximum of 3)</t>
  </si>
  <si>
    <t>1.</t>
  </si>
  <si>
    <t>2.</t>
  </si>
  <si>
    <t>If you have a mix type that covers 85% or more of the project, that's sufficient</t>
  </si>
  <si>
    <t>3.</t>
  </si>
  <si>
    <t>Populate the project test data on the "results" tab.  Formulas will calculate on the "summary" tab</t>
  </si>
  <si>
    <t>&gt; 90.0</t>
  </si>
  <si>
    <t>&gt;92.0</t>
  </si>
  <si>
    <t>Hamburg Rut Depth</t>
  </si>
  <si>
    <t>&lt;12.5 mm</t>
  </si>
  <si>
    <t>20,000 passes</t>
  </si>
  <si>
    <t>Hamburg Rut Depth (mm)</t>
  </si>
  <si>
    <t>JMF Target or Criteria</t>
  </si>
  <si>
    <t>If more than one base mixutre is needed, please utilize the Base2 sheets (summary and results)</t>
  </si>
  <si>
    <t>If more than one surface mixture is needed, please utilize the Surface2 sheets (summary and results)</t>
  </si>
  <si>
    <t>Enter the pertinent project information on each page (as indicated by yellow highlighted cells)</t>
  </si>
  <si>
    <t xml:space="preserve">NOTE: </t>
  </si>
  <si>
    <t>An example summary and results sheet is provided for clarification</t>
  </si>
  <si>
    <t>DeKalb County, I-69, CID 250001</t>
  </si>
  <si>
    <t>CL4 ASPH SURF 0.38A PG 76-22</t>
  </si>
  <si>
    <t>10,000 passes</t>
  </si>
  <si>
    <t xml:space="preserve">KYTC District Review of Data </t>
  </si>
  <si>
    <t>Signature</t>
  </si>
  <si>
    <t>Date</t>
  </si>
  <si>
    <t>Quality Paving Award Program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</si>
</sst>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22"/>
      <color theme="7"/>
      <name val="Aptos Narrow"/>
      <family val="2"/>
      <scheme val="minor"/>
    </font>
    <font>
      <sz val="11"/>
      <color theme="7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/>
      <right/>
      <top style="medium">
        <color rgb="FFCCCCCC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0" fillId="3" borderId="15" xfId="0" applyFill="1" applyBorder="1"/>
    <xf numFmtId="0" fontId="0" fillId="0" borderId="16" xfId="0" quotePrefix="1" applyBorder="1"/>
    <xf numFmtId="0" fontId="0" fillId="0" borderId="17" xfId="0" applyBorder="1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2" borderId="0" xfId="0" applyFill="1"/>
    <xf numFmtId="2" fontId="1" fillId="2" borderId="4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11" xfId="0" applyFont="1" applyFill="1" applyBorder="1" applyAlignment="1">
      <alignment vertical="center" wrapText="1"/>
    </xf>
    <xf numFmtId="2" fontId="1" fillId="2" borderId="11" xfId="0" applyNumberFormat="1" applyFont="1" applyFill="1" applyBorder="1" applyAlignment="1">
      <alignment horizontal="center" vertical="center" wrapText="1"/>
    </xf>
    <xf numFmtId="0" fontId="1" fillId="3" borderId="11" xfId="0" quotePrefix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1" fillId="0" borderId="21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top" wrapText="1"/>
    </xf>
    <xf numFmtId="0" fontId="1" fillId="3" borderId="22" xfId="0" applyFont="1" applyFill="1" applyBorder="1" applyAlignment="1">
      <alignment wrapText="1"/>
    </xf>
    <xf numFmtId="0" fontId="1" fillId="0" borderId="23" xfId="0" quotePrefix="1" applyFont="1" applyBorder="1" applyAlignment="1">
      <alignment wrapText="1"/>
    </xf>
    <xf numFmtId="2" fontId="1" fillId="2" borderId="5" xfId="0" applyNumberFormat="1" applyFont="1" applyFill="1" applyBorder="1" applyAlignment="1">
      <alignment horizontal="center" vertical="center" wrapText="1"/>
    </xf>
    <xf numFmtId="2" fontId="1" fillId="2" borderId="33" xfId="0" applyNumberFormat="1" applyFon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>
      <alignment horizontal="center" vertical="center" wrapText="1"/>
    </xf>
    <xf numFmtId="0" fontId="1" fillId="0" borderId="34" xfId="0" applyFont="1" applyBorder="1" applyAlignment="1">
      <alignment wrapText="1"/>
    </xf>
    <xf numFmtId="0" fontId="1" fillId="3" borderId="11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2" fontId="1" fillId="2" borderId="18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3" borderId="16" xfId="0" applyFill="1" applyBorder="1"/>
    <xf numFmtId="0" fontId="0" fillId="3" borderId="17" xfId="0" applyFill="1" applyBorder="1"/>
    <xf numFmtId="0" fontId="2" fillId="0" borderId="35" xfId="0" applyFont="1" applyBorder="1" applyAlignment="1">
      <alignment horizontal="center" vertical="center" wrapText="1"/>
    </xf>
    <xf numFmtId="0" fontId="0" fillId="3" borderId="37" xfId="0" applyFill="1" applyBorder="1"/>
    <xf numFmtId="0" fontId="0" fillId="3" borderId="38" xfId="0" applyFill="1" applyBorder="1"/>
    <xf numFmtId="0" fontId="2" fillId="0" borderId="39" xfId="0" applyFont="1" applyBorder="1" applyAlignment="1">
      <alignment vertical="top" wrapText="1"/>
    </xf>
    <xf numFmtId="0" fontId="2" fillId="0" borderId="40" xfId="0" applyFont="1" applyBorder="1" applyAlignment="1">
      <alignment vertical="top" wrapText="1"/>
    </xf>
    <xf numFmtId="0" fontId="2" fillId="0" borderId="41" xfId="0" applyFont="1" applyBorder="1" applyAlignment="1">
      <alignment vertical="top" wrapText="1"/>
    </xf>
    <xf numFmtId="0" fontId="4" fillId="0" borderId="42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2" fontId="1" fillId="2" borderId="43" xfId="0" applyNumberFormat="1" applyFont="1" applyFill="1" applyBorder="1" applyAlignment="1">
      <alignment horizontal="center" wrapText="1"/>
    </xf>
    <xf numFmtId="0" fontId="4" fillId="0" borderId="44" xfId="0" applyFont="1" applyBorder="1" applyAlignment="1">
      <alignment vertical="center" wrapText="1"/>
    </xf>
    <xf numFmtId="2" fontId="1" fillId="2" borderId="45" xfId="0" applyNumberFormat="1" applyFont="1" applyFill="1" applyBorder="1" applyAlignment="1">
      <alignment horizontal="center" wrapText="1"/>
    </xf>
    <xf numFmtId="2" fontId="1" fillId="2" borderId="27" xfId="0" applyNumberFormat="1" applyFont="1" applyFill="1" applyBorder="1" applyAlignment="1">
      <alignment horizontal="center" wrapText="1"/>
    </xf>
    <xf numFmtId="0" fontId="0" fillId="2" borderId="11" xfId="0" quotePrefix="1" applyFill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4" fillId="0" borderId="10" xfId="0" applyFont="1" applyBorder="1" applyAlignment="1">
      <alignment vertical="top" wrapText="1"/>
    </xf>
    <xf numFmtId="0" fontId="8" fillId="2" borderId="11" xfId="0" applyFont="1" applyFill="1" applyBorder="1" applyAlignment="1">
      <alignment vertical="center"/>
    </xf>
    <xf numFmtId="0" fontId="1" fillId="0" borderId="46" xfId="0" applyFont="1" applyBorder="1" applyAlignment="1">
      <alignment wrapText="1"/>
    </xf>
    <xf numFmtId="0" fontId="4" fillId="0" borderId="25" xfId="0" applyFont="1" applyBorder="1" applyAlignment="1">
      <alignment horizontal="center" vertical="top" wrapText="1"/>
    </xf>
    <xf numFmtId="0" fontId="2" fillId="2" borderId="22" xfId="0" applyFont="1" applyFill="1" applyBorder="1" applyAlignment="1">
      <alignment vertical="center"/>
    </xf>
    <xf numFmtId="0" fontId="1" fillId="2" borderId="24" xfId="0" applyFont="1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2" fontId="5" fillId="3" borderId="15" xfId="0" applyNumberFormat="1" applyFont="1" applyFill="1" applyBorder="1"/>
    <xf numFmtId="0" fontId="1" fillId="0" borderId="18" xfId="0" applyFont="1" applyBorder="1" applyAlignment="1">
      <alignment horizontal="center" wrapText="1"/>
    </xf>
    <xf numFmtId="0" fontId="2" fillId="0" borderId="37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1" fillId="3" borderId="5" xfId="0" quotePrefix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wrapText="1"/>
    </xf>
    <xf numFmtId="2" fontId="1" fillId="2" borderId="18" xfId="0" applyNumberFormat="1" applyFont="1" applyFill="1" applyBorder="1" applyAlignment="1">
      <alignment horizontal="center" wrapText="1"/>
    </xf>
    <xf numFmtId="2" fontId="1" fillId="2" borderId="47" xfId="0" applyNumberFormat="1" applyFont="1" applyFill="1" applyBorder="1" applyAlignment="1">
      <alignment horizontal="center" wrapText="1"/>
    </xf>
    <xf numFmtId="2" fontId="1" fillId="2" borderId="48" xfId="0" applyNumberFormat="1" applyFont="1" applyFill="1" applyBorder="1" applyAlignment="1">
      <alignment horizontal="center" wrapText="1"/>
    </xf>
    <xf numFmtId="0" fontId="1" fillId="0" borderId="49" xfId="0" applyFont="1" applyBorder="1" applyAlignment="1">
      <alignment horizontal="center" vertical="center" wrapText="1"/>
    </xf>
    <xf numFmtId="2" fontId="1" fillId="2" borderId="20" xfId="0" applyNumberFormat="1" applyFont="1" applyFill="1" applyBorder="1" applyAlignment="1">
      <alignment horizontal="center" wrapText="1"/>
    </xf>
    <xf numFmtId="2" fontId="1" fillId="2" borderId="50" xfId="0" applyNumberFormat="1" applyFont="1" applyFill="1" applyBorder="1" applyAlignment="1">
      <alignment horizont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1" fillId="0" borderId="25" xfId="0" applyFont="1" applyBorder="1" applyAlignment="1">
      <alignment horizontal="center" wrapText="1"/>
    </xf>
    <xf numFmtId="0" fontId="2" fillId="0" borderId="53" xfId="0" applyFont="1" applyBorder="1" applyAlignment="1">
      <alignment vertical="top" wrapText="1"/>
    </xf>
    <xf numFmtId="0" fontId="4" fillId="0" borderId="54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17" xfId="0" quotePrefix="1" applyBorder="1"/>
    <xf numFmtId="164" fontId="1" fillId="3" borderId="4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wrapText="1"/>
    </xf>
    <xf numFmtId="164" fontId="1" fillId="3" borderId="5" xfId="0" applyNumberFormat="1" applyFont="1" applyFill="1" applyBorder="1" applyAlignment="1">
      <alignment horizontal="center" wrapText="1"/>
    </xf>
    <xf numFmtId="164" fontId="1" fillId="3" borderId="5" xfId="0" applyNumberFormat="1" applyFont="1" applyFill="1" applyBorder="1" applyAlignment="1">
      <alignment wrapText="1"/>
    </xf>
    <xf numFmtId="164" fontId="1" fillId="3" borderId="4" xfId="0" applyNumberFormat="1" applyFont="1" applyFill="1" applyBorder="1" applyAlignment="1">
      <alignment wrapText="1"/>
    </xf>
    <xf numFmtId="164" fontId="1" fillId="3" borderId="19" xfId="0" applyNumberFormat="1" applyFont="1" applyFill="1" applyBorder="1" applyAlignment="1">
      <alignment wrapText="1"/>
    </xf>
    <xf numFmtId="2" fontId="1" fillId="3" borderId="5" xfId="0" applyNumberFormat="1" applyFont="1" applyFill="1" applyBorder="1" applyAlignment="1">
      <alignment horizontal="center" wrapText="1"/>
    </xf>
    <xf numFmtId="2" fontId="1" fillId="0" borderId="11" xfId="0" applyNumberFormat="1" applyFont="1" applyBorder="1" applyAlignment="1">
      <alignment horizontal="center" wrapText="1"/>
    </xf>
    <xf numFmtId="2" fontId="1" fillId="2" borderId="11" xfId="0" applyNumberFormat="1" applyFont="1" applyFill="1" applyBorder="1" applyAlignment="1">
      <alignment vertical="center" wrapText="1"/>
    </xf>
    <xf numFmtId="164" fontId="1" fillId="3" borderId="19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" fontId="1" fillId="3" borderId="5" xfId="0" applyNumberFormat="1" applyFont="1" applyFill="1" applyBorder="1" applyAlignment="1">
      <alignment horizontal="center" wrapText="1"/>
    </xf>
    <xf numFmtId="1" fontId="1" fillId="3" borderId="11" xfId="0" applyNumberFormat="1" applyFont="1" applyFill="1" applyBorder="1" applyAlignment="1">
      <alignment horizontal="center" wrapText="1"/>
    </xf>
    <xf numFmtId="1" fontId="1" fillId="3" borderId="18" xfId="0" applyNumberFormat="1" applyFont="1" applyFill="1" applyBorder="1" applyAlignment="1">
      <alignment horizontal="center" wrapText="1"/>
    </xf>
    <xf numFmtId="1" fontId="1" fillId="3" borderId="4" xfId="0" applyNumberFormat="1" applyFont="1" applyFill="1" applyBorder="1" applyAlignment="1">
      <alignment horizontal="center" wrapText="1"/>
    </xf>
    <xf numFmtId="3" fontId="1" fillId="3" borderId="11" xfId="0" quotePrefix="1" applyNumberFormat="1" applyFont="1" applyFill="1" applyBorder="1" applyAlignment="1">
      <alignment horizontal="center" wrapText="1"/>
    </xf>
    <xf numFmtId="164" fontId="1" fillId="3" borderId="18" xfId="0" applyNumberFormat="1" applyFont="1" applyFill="1" applyBorder="1" applyAlignment="1">
      <alignment horizontal="center" wrapText="1"/>
    </xf>
    <xf numFmtId="164" fontId="1" fillId="3" borderId="29" xfId="0" applyNumberFormat="1" applyFont="1" applyFill="1" applyBorder="1" applyAlignment="1">
      <alignment horizontal="center" wrapText="1"/>
    </xf>
    <xf numFmtId="164" fontId="1" fillId="3" borderId="30" xfId="0" applyNumberFormat="1" applyFont="1" applyFill="1" applyBorder="1" applyAlignment="1">
      <alignment horizontal="center" wrapText="1"/>
    </xf>
    <xf numFmtId="164" fontId="1" fillId="3" borderId="31" xfId="0" applyNumberFormat="1" applyFont="1" applyFill="1" applyBorder="1" applyAlignment="1">
      <alignment horizontal="center" wrapText="1"/>
    </xf>
    <xf numFmtId="164" fontId="1" fillId="3" borderId="32" xfId="0" applyNumberFormat="1" applyFont="1" applyFill="1" applyBorder="1" applyAlignment="1">
      <alignment horizontal="center" wrapText="1"/>
    </xf>
    <xf numFmtId="3" fontId="5" fillId="3" borderId="36" xfId="0" applyNumberFormat="1" applyFont="1" applyFill="1" applyBorder="1"/>
    <xf numFmtId="164" fontId="1" fillId="3" borderId="30" xfId="0" applyNumberFormat="1" applyFont="1" applyFill="1" applyBorder="1" applyAlignment="1">
      <alignment wrapText="1"/>
    </xf>
    <xf numFmtId="164" fontId="1" fillId="3" borderId="18" xfId="0" applyNumberFormat="1" applyFont="1" applyFill="1" applyBorder="1" applyAlignment="1">
      <alignment wrapText="1"/>
    </xf>
    <xf numFmtId="164" fontId="1" fillId="3" borderId="31" xfId="0" applyNumberFormat="1" applyFont="1" applyFill="1" applyBorder="1" applyAlignment="1">
      <alignment wrapText="1"/>
    </xf>
    <xf numFmtId="164" fontId="1" fillId="3" borderId="32" xfId="0" applyNumberFormat="1" applyFont="1" applyFill="1" applyBorder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49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" fontId="1" fillId="0" borderId="43" xfId="0" applyNumberFormat="1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wrapText="1"/>
    </xf>
    <xf numFmtId="2" fontId="1" fillId="2" borderId="9" xfId="0" applyNumberFormat="1" applyFont="1" applyFill="1" applyBorder="1" applyAlignment="1">
      <alignment vertical="center" wrapText="1"/>
    </xf>
    <xf numFmtId="1" fontId="1" fillId="0" borderId="4" xfId="0" applyNumberFormat="1" applyFont="1" applyBorder="1" applyAlignment="1">
      <alignment horizontal="center" wrapText="1"/>
    </xf>
    <xf numFmtId="1" fontId="1" fillId="0" borderId="25" xfId="0" applyNumberFormat="1" applyFont="1" applyBorder="1" applyAlignment="1">
      <alignment horizontal="center" wrapText="1"/>
    </xf>
    <xf numFmtId="164" fontId="1" fillId="0" borderId="25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" fontId="1" fillId="0" borderId="51" xfId="0" applyNumberFormat="1" applyFont="1" applyBorder="1" applyAlignment="1">
      <alignment horizontal="center" wrapText="1"/>
    </xf>
    <xf numFmtId="0" fontId="0" fillId="3" borderId="0" xfId="0" applyFill="1"/>
    <xf numFmtId="0" fontId="0" fillId="3" borderId="56" xfId="0" applyFill="1" applyBorder="1"/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horizont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1" fillId="3" borderId="55" xfId="0" applyFont="1" applyFill="1" applyBorder="1" applyAlignment="1">
      <alignment horizontal="center" wrapText="1"/>
    </xf>
    <xf numFmtId="0" fontId="1" fillId="3" borderId="4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757"/>
      <color rgb="FFFFC8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335280</xdr:colOff>
      <xdr:row>10</xdr:row>
      <xdr:rowOff>178677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333F00A-DD31-D38D-F666-3338D2DCD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75760" cy="2007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F7EF-12D8-43C1-AD98-CFD8029AE402}">
  <dimension ref="A13:H25"/>
  <sheetViews>
    <sheetView topLeftCell="A18" workbookViewId="0">
      <selection activeCell="H11" sqref="H11"/>
    </sheetView>
  </sheetViews>
  <sheetFormatPr defaultRowHeight="14.4" x14ac:dyDescent="0.3"/>
  <sheetData>
    <row r="13" spans="1:7" ht="28.8" x14ac:dyDescent="0.55000000000000004">
      <c r="A13" s="43" t="s">
        <v>47</v>
      </c>
      <c r="B13" s="44"/>
      <c r="C13" s="44"/>
      <c r="D13" s="44"/>
      <c r="E13" s="44"/>
      <c r="F13" s="44"/>
      <c r="G13" s="44"/>
    </row>
    <row r="16" spans="1:7" x14ac:dyDescent="0.3">
      <c r="A16" t="s">
        <v>22</v>
      </c>
    </row>
    <row r="18" spans="1:8" x14ac:dyDescent="0.3">
      <c r="A18" s="46" t="s">
        <v>24</v>
      </c>
      <c r="B18" t="s">
        <v>23</v>
      </c>
    </row>
    <row r="19" spans="1:8" x14ac:dyDescent="0.3">
      <c r="A19" s="45"/>
      <c r="C19" t="s">
        <v>26</v>
      </c>
    </row>
    <row r="20" spans="1:8" x14ac:dyDescent="0.3">
      <c r="A20" s="45"/>
      <c r="C20" t="s">
        <v>37</v>
      </c>
    </row>
    <row r="21" spans="1:8" x14ac:dyDescent="0.3">
      <c r="A21" s="45"/>
      <c r="C21" t="s">
        <v>36</v>
      </c>
    </row>
    <row r="22" spans="1:8" x14ac:dyDescent="0.3">
      <c r="A22" s="46" t="s">
        <v>25</v>
      </c>
      <c r="B22" t="s">
        <v>38</v>
      </c>
    </row>
    <row r="23" spans="1:8" x14ac:dyDescent="0.3">
      <c r="A23" s="46" t="s">
        <v>27</v>
      </c>
      <c r="B23" t="s">
        <v>28</v>
      </c>
    </row>
    <row r="24" spans="1:8" x14ac:dyDescent="0.3">
      <c r="A24" s="45"/>
    </row>
    <row r="25" spans="1:8" x14ac:dyDescent="0.3">
      <c r="A25" s="145" t="s">
        <v>39</v>
      </c>
      <c r="B25" s="145" t="s">
        <v>40</v>
      </c>
      <c r="C25" s="145"/>
      <c r="D25" s="145"/>
      <c r="E25" s="145"/>
      <c r="F25" s="145"/>
      <c r="G25" s="145"/>
      <c r="H25" s="14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09FB9-41B5-4889-BE54-2873B26F2350}">
  <dimension ref="A1:L91"/>
  <sheetViews>
    <sheetView workbookViewId="0">
      <selection activeCell="O8" sqref="O8"/>
    </sheetView>
  </sheetViews>
  <sheetFormatPr defaultRowHeight="14.4" x14ac:dyDescent="0.3"/>
  <cols>
    <col min="1" max="1" width="12.6640625" customWidth="1"/>
    <col min="2" max="2" width="12.33203125" customWidth="1"/>
    <col min="3" max="3" width="11.88671875" customWidth="1"/>
    <col min="4" max="4" width="11.44140625" customWidth="1"/>
    <col min="5" max="5" width="11.88671875" customWidth="1"/>
    <col min="6" max="6" width="12.6640625" customWidth="1"/>
    <col min="7" max="7" width="12" customWidth="1"/>
    <col min="8" max="8" width="12.109375" customWidth="1"/>
    <col min="9" max="9" width="11.88671875" customWidth="1"/>
    <col min="10" max="10" width="15.33203125" customWidth="1"/>
    <col min="11" max="11" width="11.5546875" customWidth="1"/>
    <col min="12" max="12" width="12.44140625" customWidth="1"/>
  </cols>
  <sheetData>
    <row r="1" spans="1:12" ht="15.9" customHeight="1" thickBot="1" x14ac:dyDescent="0.35">
      <c r="A1" s="62" t="s">
        <v>16</v>
      </c>
      <c r="B1" s="153" t="s">
        <v>41</v>
      </c>
      <c r="C1" s="154"/>
      <c r="D1" s="155"/>
      <c r="E1" s="29"/>
      <c r="F1" s="1"/>
      <c r="G1" s="13"/>
      <c r="H1" s="14" t="s">
        <v>15</v>
      </c>
      <c r="I1" s="15"/>
      <c r="J1" s="1"/>
      <c r="K1" s="1"/>
      <c r="L1" s="1"/>
    </row>
    <row r="2" spans="1:12" ht="15.9" customHeight="1" thickBot="1" x14ac:dyDescent="0.35">
      <c r="A2" s="64" t="s">
        <v>17</v>
      </c>
      <c r="B2" s="153" t="s">
        <v>42</v>
      </c>
      <c r="C2" s="154"/>
      <c r="D2" s="155"/>
      <c r="E2" s="65"/>
      <c r="F2" s="2"/>
      <c r="G2" s="2"/>
      <c r="H2" s="2"/>
      <c r="I2" s="2"/>
      <c r="J2" s="10"/>
      <c r="K2" s="2"/>
      <c r="L2" s="2"/>
    </row>
    <row r="3" spans="1:12" ht="43.8" thickBot="1" x14ac:dyDescent="0.35">
      <c r="A3" s="63" t="s">
        <v>0</v>
      </c>
      <c r="B3" s="66" t="s">
        <v>1</v>
      </c>
      <c r="C3" s="66" t="s">
        <v>2</v>
      </c>
      <c r="D3" s="66" t="s">
        <v>3</v>
      </c>
      <c r="E3" s="5" t="s">
        <v>4</v>
      </c>
      <c r="F3" s="147" t="s">
        <v>5</v>
      </c>
      <c r="G3" s="148"/>
      <c r="H3" s="8" t="s">
        <v>12</v>
      </c>
      <c r="I3" s="9" t="s">
        <v>31</v>
      </c>
      <c r="J3" s="11" t="s">
        <v>14</v>
      </c>
      <c r="K3" s="149" t="s">
        <v>13</v>
      </c>
      <c r="L3" s="148"/>
    </row>
    <row r="4" spans="1:12" ht="29.4" thickBot="1" x14ac:dyDescent="0.35">
      <c r="A4" s="4" t="s">
        <v>35</v>
      </c>
      <c r="B4" s="27">
        <v>42</v>
      </c>
      <c r="C4" s="27">
        <v>5.5</v>
      </c>
      <c r="D4" s="98">
        <v>6</v>
      </c>
      <c r="E4" s="98">
        <v>3.5</v>
      </c>
      <c r="F4" s="150" t="s">
        <v>30</v>
      </c>
      <c r="G4" s="151"/>
      <c r="H4" s="18">
        <v>110</v>
      </c>
      <c r="I4" s="76" t="s">
        <v>32</v>
      </c>
      <c r="J4" s="26" t="s">
        <v>43</v>
      </c>
      <c r="K4" s="152" t="s">
        <v>29</v>
      </c>
      <c r="L4" s="151"/>
    </row>
    <row r="5" spans="1:12" ht="15" thickBot="1" x14ac:dyDescent="0.35">
      <c r="A5" s="4" t="s">
        <v>9</v>
      </c>
      <c r="B5" s="18">
        <v>12</v>
      </c>
      <c r="C5" s="18">
        <v>12</v>
      </c>
      <c r="D5" s="18">
        <v>12</v>
      </c>
      <c r="E5" s="18">
        <v>12</v>
      </c>
      <c r="F5" s="18">
        <v>44</v>
      </c>
      <c r="G5" s="18"/>
      <c r="H5" s="18">
        <v>12</v>
      </c>
      <c r="I5" s="115">
        <v>3</v>
      </c>
      <c r="J5" s="116"/>
      <c r="K5" s="117">
        <v>22</v>
      </c>
      <c r="L5" s="118"/>
    </row>
    <row r="6" spans="1:12" ht="15" thickBot="1" x14ac:dyDescent="0.35">
      <c r="A6" s="6"/>
      <c r="B6" s="99">
        <v>39</v>
      </c>
      <c r="C6" s="99">
        <v>6.8</v>
      </c>
      <c r="D6" s="99">
        <v>5.7</v>
      </c>
      <c r="E6" s="99">
        <v>3.1</v>
      </c>
      <c r="F6" s="99">
        <v>93.9</v>
      </c>
      <c r="G6" s="99"/>
      <c r="H6" s="99">
        <v>127</v>
      </c>
      <c r="I6" s="104">
        <v>6.7</v>
      </c>
      <c r="J6" s="119">
        <v>10000</v>
      </c>
      <c r="K6" s="120">
        <v>92.1</v>
      </c>
      <c r="L6" s="99"/>
    </row>
    <row r="7" spans="1:12" ht="15" thickBot="1" x14ac:dyDescent="0.35">
      <c r="A7" s="6"/>
      <c r="B7" s="99">
        <v>44.2</v>
      </c>
      <c r="C7" s="99">
        <v>7</v>
      </c>
      <c r="D7" s="99">
        <v>5.9</v>
      </c>
      <c r="E7" s="99">
        <v>3.9</v>
      </c>
      <c r="F7" s="99">
        <v>94.2</v>
      </c>
      <c r="G7" s="99"/>
      <c r="H7" s="99">
        <v>144</v>
      </c>
      <c r="I7" s="104">
        <v>4.2</v>
      </c>
      <c r="J7" s="119">
        <v>10000</v>
      </c>
      <c r="K7" s="120">
        <v>91</v>
      </c>
      <c r="L7" s="99"/>
    </row>
    <row r="8" spans="1:12" ht="15" thickBot="1" x14ac:dyDescent="0.35">
      <c r="A8" s="6"/>
      <c r="B8" s="99">
        <v>39.700000000000003</v>
      </c>
      <c r="C8" s="99">
        <v>7.3</v>
      </c>
      <c r="D8" s="99">
        <v>6.1</v>
      </c>
      <c r="E8" s="99">
        <v>4.2</v>
      </c>
      <c r="F8" s="99">
        <v>92.7</v>
      </c>
      <c r="G8" s="99"/>
      <c r="H8" s="99">
        <v>145.80000000000001</v>
      </c>
      <c r="I8" s="104">
        <v>5.8</v>
      </c>
      <c r="J8" s="119">
        <v>10000</v>
      </c>
      <c r="K8" s="120">
        <v>90.3</v>
      </c>
      <c r="L8" s="99"/>
    </row>
    <row r="9" spans="1:12" ht="15.75" customHeight="1" thickBot="1" x14ac:dyDescent="0.35">
      <c r="A9" s="6"/>
      <c r="B9" s="99">
        <v>43</v>
      </c>
      <c r="C9" s="99">
        <v>5.8</v>
      </c>
      <c r="D9" s="99">
        <v>6</v>
      </c>
      <c r="E9" s="99">
        <v>3.3</v>
      </c>
      <c r="F9" s="99">
        <v>94.5</v>
      </c>
      <c r="G9" s="99"/>
      <c r="H9" s="99">
        <v>153</v>
      </c>
      <c r="I9" s="104"/>
      <c r="J9" s="26"/>
      <c r="K9" s="120">
        <v>91.8</v>
      </c>
      <c r="L9" s="99"/>
    </row>
    <row r="10" spans="1:12" ht="15" thickBot="1" x14ac:dyDescent="0.35">
      <c r="A10" s="6"/>
      <c r="B10" s="99">
        <v>38.799999999999997</v>
      </c>
      <c r="C10" s="99">
        <v>6.5</v>
      </c>
      <c r="D10" s="99">
        <v>5.9</v>
      </c>
      <c r="E10" s="99">
        <v>3.8</v>
      </c>
      <c r="F10" s="99">
        <v>93</v>
      </c>
      <c r="G10" s="99"/>
      <c r="H10" s="99">
        <v>129</v>
      </c>
      <c r="I10" s="104"/>
      <c r="J10" s="26"/>
      <c r="K10" s="120">
        <v>90.5</v>
      </c>
      <c r="L10" s="99"/>
    </row>
    <row r="11" spans="1:12" ht="15" thickBot="1" x14ac:dyDescent="0.35">
      <c r="A11" s="6"/>
      <c r="B11" s="99">
        <v>40.1</v>
      </c>
      <c r="C11" s="99">
        <v>6.7</v>
      </c>
      <c r="D11" s="99">
        <v>6.2</v>
      </c>
      <c r="E11" s="99">
        <v>4</v>
      </c>
      <c r="F11" s="99">
        <v>92.5</v>
      </c>
      <c r="G11" s="99"/>
      <c r="H11" s="99">
        <v>116</v>
      </c>
      <c r="I11" s="104"/>
      <c r="J11" s="26"/>
      <c r="K11" s="120">
        <v>91.7</v>
      </c>
      <c r="L11" s="99"/>
    </row>
    <row r="12" spans="1:12" ht="15" thickBot="1" x14ac:dyDescent="0.35">
      <c r="A12" s="6"/>
      <c r="B12" s="99">
        <v>44.3</v>
      </c>
      <c r="C12" s="99">
        <v>7.4</v>
      </c>
      <c r="D12" s="99">
        <v>5.7</v>
      </c>
      <c r="E12" s="99">
        <v>4.3</v>
      </c>
      <c r="F12" s="99">
        <v>95.4</v>
      </c>
      <c r="G12" s="99"/>
      <c r="H12" s="99">
        <v>145</v>
      </c>
      <c r="I12" s="104"/>
      <c r="J12" s="26"/>
      <c r="K12" s="120">
        <v>91.9</v>
      </c>
      <c r="L12" s="99"/>
    </row>
    <row r="13" spans="1:12" ht="15" thickBot="1" x14ac:dyDescent="0.35">
      <c r="A13" s="6"/>
      <c r="B13" s="99">
        <v>38.5</v>
      </c>
      <c r="C13" s="99">
        <v>5.9</v>
      </c>
      <c r="D13" s="99">
        <v>6</v>
      </c>
      <c r="E13" s="99">
        <v>3.6</v>
      </c>
      <c r="F13" s="99">
        <v>93.7</v>
      </c>
      <c r="G13" s="99"/>
      <c r="H13" s="99">
        <v>118</v>
      </c>
      <c r="I13" s="104"/>
      <c r="J13" s="26"/>
      <c r="K13" s="120">
        <v>92.5</v>
      </c>
      <c r="L13" s="99"/>
    </row>
    <row r="14" spans="1:12" ht="15" thickBot="1" x14ac:dyDescent="0.35">
      <c r="A14" s="6"/>
      <c r="B14" s="99">
        <v>39</v>
      </c>
      <c r="C14" s="99">
        <v>6.6</v>
      </c>
      <c r="D14" s="99">
        <v>6.1</v>
      </c>
      <c r="E14" s="99">
        <v>3.3</v>
      </c>
      <c r="F14" s="99">
        <v>94.2</v>
      </c>
      <c r="G14" s="99"/>
      <c r="H14" s="99">
        <v>143</v>
      </c>
      <c r="I14" s="104"/>
      <c r="J14" s="26"/>
      <c r="K14" s="120">
        <v>90.9</v>
      </c>
      <c r="L14" s="99"/>
    </row>
    <row r="15" spans="1:12" ht="15" thickBot="1" x14ac:dyDescent="0.35">
      <c r="A15" s="6"/>
      <c r="B15" s="99">
        <v>40.799999999999997</v>
      </c>
      <c r="C15" s="99">
        <v>6.8</v>
      </c>
      <c r="D15" s="99">
        <v>5.8</v>
      </c>
      <c r="E15" s="99">
        <v>3.7</v>
      </c>
      <c r="F15" s="99">
        <v>94.6</v>
      </c>
      <c r="G15" s="99"/>
      <c r="H15" s="99">
        <v>133</v>
      </c>
      <c r="I15" s="104"/>
      <c r="J15" s="26"/>
      <c r="K15" s="120">
        <v>91.2</v>
      </c>
      <c r="L15" s="99"/>
    </row>
    <row r="16" spans="1:12" ht="15" thickBot="1" x14ac:dyDescent="0.35">
      <c r="A16" s="6"/>
      <c r="B16" s="99">
        <v>41.3</v>
      </c>
      <c r="C16" s="99">
        <v>6.3</v>
      </c>
      <c r="D16" s="99">
        <v>5.8</v>
      </c>
      <c r="E16" s="99">
        <v>3.5</v>
      </c>
      <c r="F16" s="99">
        <v>92.6</v>
      </c>
      <c r="G16" s="99"/>
      <c r="H16" s="99">
        <v>129</v>
      </c>
      <c r="I16" s="104"/>
      <c r="J16" s="40"/>
      <c r="K16" s="120">
        <v>90.6</v>
      </c>
      <c r="L16" s="99"/>
    </row>
    <row r="17" spans="1:12" ht="15" thickBot="1" x14ac:dyDescent="0.35">
      <c r="A17" s="6"/>
      <c r="B17" s="99">
        <v>40.4</v>
      </c>
      <c r="C17" s="99">
        <v>5.2</v>
      </c>
      <c r="D17" s="99">
        <v>5.9</v>
      </c>
      <c r="E17" s="99">
        <v>4.0999999999999996</v>
      </c>
      <c r="F17" s="99">
        <v>93.9</v>
      </c>
      <c r="G17" s="99"/>
      <c r="H17" s="99">
        <v>142</v>
      </c>
      <c r="I17" s="104"/>
      <c r="J17" s="40"/>
      <c r="K17" s="120">
        <v>91.8</v>
      </c>
      <c r="L17" s="99"/>
    </row>
    <row r="18" spans="1:12" ht="15" thickBot="1" x14ac:dyDescent="0.35">
      <c r="A18" s="6"/>
      <c r="B18" s="99"/>
      <c r="C18" s="99"/>
      <c r="D18" s="99"/>
      <c r="E18" s="99"/>
      <c r="F18" s="99">
        <v>94</v>
      </c>
      <c r="G18" s="99"/>
      <c r="H18" s="99"/>
      <c r="I18" s="104"/>
      <c r="J18" s="40"/>
      <c r="K18" s="120">
        <v>92.5</v>
      </c>
      <c r="L18" s="99"/>
    </row>
    <row r="19" spans="1:12" ht="15" thickBot="1" x14ac:dyDescent="0.35">
      <c r="A19" s="6"/>
      <c r="B19" s="99"/>
      <c r="C19" s="99"/>
      <c r="D19" s="99"/>
      <c r="E19" s="99"/>
      <c r="F19" s="99">
        <v>93.3</v>
      </c>
      <c r="G19" s="99"/>
      <c r="H19" s="99"/>
      <c r="I19" s="104"/>
      <c r="J19" s="40"/>
      <c r="K19" s="120">
        <v>92.3</v>
      </c>
      <c r="L19" s="99"/>
    </row>
    <row r="20" spans="1:12" ht="15" thickBot="1" x14ac:dyDescent="0.35">
      <c r="A20" s="6"/>
      <c r="B20" s="99"/>
      <c r="C20" s="99"/>
      <c r="D20" s="99"/>
      <c r="E20" s="99"/>
      <c r="F20" s="99">
        <v>93.7</v>
      </c>
      <c r="G20" s="99"/>
      <c r="H20" s="99"/>
      <c r="I20" s="104"/>
      <c r="J20" s="40"/>
      <c r="K20" s="120">
        <v>91.2</v>
      </c>
      <c r="L20" s="99"/>
    </row>
    <row r="21" spans="1:12" ht="15" thickBot="1" x14ac:dyDescent="0.35">
      <c r="A21" s="6"/>
      <c r="B21" s="99"/>
      <c r="C21" s="99"/>
      <c r="D21" s="99"/>
      <c r="E21" s="99"/>
      <c r="F21" s="99">
        <v>94.6</v>
      </c>
      <c r="G21" s="99"/>
      <c r="H21" s="99"/>
      <c r="I21" s="104"/>
      <c r="J21" s="40"/>
      <c r="K21" s="120">
        <v>93</v>
      </c>
      <c r="L21" s="99"/>
    </row>
    <row r="22" spans="1:12" ht="15" thickBot="1" x14ac:dyDescent="0.35">
      <c r="A22" s="6"/>
      <c r="B22" s="99"/>
      <c r="C22" s="99"/>
      <c r="D22" s="99"/>
      <c r="E22" s="99"/>
      <c r="F22" s="99">
        <v>92.5</v>
      </c>
      <c r="G22" s="99"/>
      <c r="H22" s="99"/>
      <c r="I22" s="104"/>
      <c r="J22" s="40"/>
      <c r="K22" s="120">
        <v>90.9</v>
      </c>
      <c r="L22" s="99"/>
    </row>
    <row r="23" spans="1:12" ht="15" thickBot="1" x14ac:dyDescent="0.35">
      <c r="A23" s="6"/>
      <c r="B23" s="99"/>
      <c r="C23" s="99"/>
      <c r="D23" s="99"/>
      <c r="E23" s="99"/>
      <c r="F23" s="99">
        <v>95</v>
      </c>
      <c r="G23" s="99"/>
      <c r="H23" s="99"/>
      <c r="I23" s="104"/>
      <c r="J23" s="40"/>
      <c r="K23" s="120">
        <v>91.4</v>
      </c>
      <c r="L23" s="99"/>
    </row>
    <row r="24" spans="1:12" ht="15" thickBot="1" x14ac:dyDescent="0.35">
      <c r="A24" s="6"/>
      <c r="B24" s="99"/>
      <c r="C24" s="99"/>
      <c r="D24" s="99"/>
      <c r="E24" s="99"/>
      <c r="F24" s="99">
        <v>94.1</v>
      </c>
      <c r="G24" s="99"/>
      <c r="H24" s="99"/>
      <c r="I24" s="104"/>
      <c r="J24" s="40"/>
      <c r="K24" s="120">
        <v>92</v>
      </c>
      <c r="L24" s="99"/>
    </row>
    <row r="25" spans="1:12" ht="15" thickBot="1" x14ac:dyDescent="0.35">
      <c r="A25" s="6"/>
      <c r="B25" s="99"/>
      <c r="C25" s="99"/>
      <c r="D25" s="99"/>
      <c r="E25" s="99"/>
      <c r="F25" s="99">
        <v>93.8</v>
      </c>
      <c r="G25" s="99"/>
      <c r="H25" s="99"/>
      <c r="I25" s="104"/>
      <c r="J25" s="40"/>
      <c r="K25" s="120">
        <v>91.2</v>
      </c>
      <c r="L25" s="99"/>
    </row>
    <row r="26" spans="1:12" ht="15" thickBot="1" x14ac:dyDescent="0.35">
      <c r="A26" s="6"/>
      <c r="B26" s="99"/>
      <c r="C26" s="99"/>
      <c r="D26" s="99"/>
      <c r="E26" s="99"/>
      <c r="F26" s="99">
        <v>94.7</v>
      </c>
      <c r="G26" s="99"/>
      <c r="H26" s="99"/>
      <c r="I26" s="104"/>
      <c r="J26" s="40"/>
      <c r="K26" s="120">
        <v>92.4</v>
      </c>
      <c r="L26" s="99"/>
    </row>
    <row r="27" spans="1:12" ht="15" thickBot="1" x14ac:dyDescent="0.35">
      <c r="A27" s="6"/>
      <c r="B27" s="99"/>
      <c r="C27" s="99"/>
      <c r="D27" s="99"/>
      <c r="E27" s="99"/>
      <c r="F27" s="99">
        <v>95.2</v>
      </c>
      <c r="G27" s="99"/>
      <c r="H27" s="99"/>
      <c r="I27" s="104"/>
      <c r="J27" s="40"/>
      <c r="K27" s="120">
        <v>92.7</v>
      </c>
      <c r="L27" s="99"/>
    </row>
    <row r="28" spans="1:12" ht="15" thickBot="1" x14ac:dyDescent="0.35">
      <c r="A28" s="6"/>
      <c r="B28" s="99"/>
      <c r="C28" s="99"/>
      <c r="D28" s="99"/>
      <c r="E28" s="99"/>
      <c r="F28" s="99">
        <v>93.4</v>
      </c>
      <c r="G28" s="99"/>
      <c r="H28" s="99"/>
      <c r="I28" s="104"/>
      <c r="J28" s="40"/>
      <c r="K28" s="120"/>
      <c r="L28" s="99"/>
    </row>
    <row r="29" spans="1:12" ht="15" thickBot="1" x14ac:dyDescent="0.35">
      <c r="A29" s="6"/>
      <c r="B29" s="99"/>
      <c r="C29" s="99"/>
      <c r="D29" s="99"/>
      <c r="E29" s="99"/>
      <c r="F29" s="99">
        <v>92.4</v>
      </c>
      <c r="G29" s="99"/>
      <c r="H29" s="99"/>
      <c r="I29" s="104"/>
      <c r="J29" s="40"/>
      <c r="K29" s="120"/>
      <c r="L29" s="99"/>
    </row>
    <row r="30" spans="1:12" ht="15" thickBot="1" x14ac:dyDescent="0.35">
      <c r="A30" s="6"/>
      <c r="B30" s="99"/>
      <c r="C30" s="99"/>
      <c r="D30" s="99"/>
      <c r="E30" s="99"/>
      <c r="F30" s="99">
        <v>93.6</v>
      </c>
      <c r="G30" s="99"/>
      <c r="H30" s="99"/>
      <c r="I30" s="104"/>
      <c r="J30" s="40"/>
      <c r="K30" s="121"/>
      <c r="L30" s="99"/>
    </row>
    <row r="31" spans="1:12" ht="15" thickBot="1" x14ac:dyDescent="0.35">
      <c r="A31" s="6"/>
      <c r="B31" s="99"/>
      <c r="C31" s="99"/>
      <c r="D31" s="99"/>
      <c r="E31" s="99"/>
      <c r="F31" s="99">
        <v>95.5</v>
      </c>
      <c r="G31" s="99"/>
      <c r="H31" s="99"/>
      <c r="I31" s="104"/>
      <c r="J31" s="40"/>
      <c r="K31" s="122"/>
      <c r="L31" s="120"/>
    </row>
    <row r="32" spans="1:12" ht="15" thickBot="1" x14ac:dyDescent="0.35">
      <c r="A32" s="6"/>
      <c r="B32" s="99"/>
      <c r="C32" s="99"/>
      <c r="D32" s="99"/>
      <c r="E32" s="99"/>
      <c r="F32" s="99">
        <v>94.4</v>
      </c>
      <c r="G32" s="99"/>
      <c r="H32" s="99"/>
      <c r="I32" s="104"/>
      <c r="J32" s="40"/>
      <c r="K32" s="123"/>
      <c r="L32" s="120"/>
    </row>
    <row r="33" spans="1:12" ht="15" thickBot="1" x14ac:dyDescent="0.35">
      <c r="A33" s="6"/>
      <c r="B33" s="99"/>
      <c r="C33" s="99"/>
      <c r="D33" s="99"/>
      <c r="E33" s="99"/>
      <c r="F33" s="99">
        <v>93.2</v>
      </c>
      <c r="G33" s="99"/>
      <c r="H33" s="99"/>
      <c r="I33" s="104"/>
      <c r="J33" s="40"/>
      <c r="K33" s="123"/>
      <c r="L33" s="120"/>
    </row>
    <row r="34" spans="1:12" ht="15" thickBot="1" x14ac:dyDescent="0.35">
      <c r="A34" s="6"/>
      <c r="B34" s="99"/>
      <c r="C34" s="99"/>
      <c r="D34" s="99"/>
      <c r="E34" s="99"/>
      <c r="F34" s="99">
        <v>94.5</v>
      </c>
      <c r="G34" s="99"/>
      <c r="H34" s="99"/>
      <c r="I34" s="104"/>
      <c r="J34" s="40"/>
      <c r="K34" s="123"/>
      <c r="L34" s="120"/>
    </row>
    <row r="35" spans="1:12" ht="15" thickBot="1" x14ac:dyDescent="0.35">
      <c r="A35" s="6"/>
      <c r="B35" s="99"/>
      <c r="C35" s="99"/>
      <c r="D35" s="99"/>
      <c r="E35" s="99"/>
      <c r="F35" s="99">
        <v>94.9</v>
      </c>
      <c r="G35" s="99"/>
      <c r="H35" s="99"/>
      <c r="I35" s="104"/>
      <c r="J35" s="40"/>
      <c r="K35" s="123"/>
      <c r="L35" s="120"/>
    </row>
    <row r="36" spans="1:12" ht="15" thickBot="1" x14ac:dyDescent="0.35">
      <c r="A36" s="6"/>
      <c r="B36" s="99"/>
      <c r="C36" s="99"/>
      <c r="D36" s="99"/>
      <c r="E36" s="99"/>
      <c r="F36" s="99">
        <v>93</v>
      </c>
      <c r="G36" s="99"/>
      <c r="H36" s="99"/>
      <c r="I36" s="104"/>
      <c r="J36" s="40"/>
      <c r="K36" s="123"/>
      <c r="L36" s="120"/>
    </row>
    <row r="37" spans="1:12" ht="15" thickBot="1" x14ac:dyDescent="0.35">
      <c r="A37" s="6"/>
      <c r="B37" s="99"/>
      <c r="C37" s="99"/>
      <c r="D37" s="99"/>
      <c r="E37" s="99"/>
      <c r="F37" s="99">
        <v>93.8</v>
      </c>
      <c r="G37" s="99"/>
      <c r="H37" s="99"/>
      <c r="I37" s="104"/>
      <c r="J37" s="40"/>
      <c r="K37" s="123"/>
      <c r="L37" s="120"/>
    </row>
    <row r="38" spans="1:12" ht="15" thickBot="1" x14ac:dyDescent="0.35">
      <c r="A38" s="6"/>
      <c r="B38" s="99"/>
      <c r="C38" s="99"/>
      <c r="D38" s="99"/>
      <c r="E38" s="99"/>
      <c r="F38" s="99">
        <v>95.1</v>
      </c>
      <c r="G38" s="99"/>
      <c r="H38" s="99"/>
      <c r="I38" s="104"/>
      <c r="J38" s="40"/>
      <c r="K38" s="123"/>
      <c r="L38" s="120"/>
    </row>
    <row r="39" spans="1:12" ht="15" thickBot="1" x14ac:dyDescent="0.35">
      <c r="A39" s="6"/>
      <c r="B39" s="99"/>
      <c r="C39" s="99"/>
      <c r="D39" s="99"/>
      <c r="E39" s="99"/>
      <c r="F39" s="99">
        <v>92.5</v>
      </c>
      <c r="G39" s="99"/>
      <c r="H39" s="99"/>
      <c r="I39" s="104"/>
      <c r="J39" s="40"/>
      <c r="K39" s="123"/>
      <c r="L39" s="120"/>
    </row>
    <row r="40" spans="1:12" ht="15" thickBot="1" x14ac:dyDescent="0.35">
      <c r="A40" s="6"/>
      <c r="B40" s="99"/>
      <c r="C40" s="99"/>
      <c r="D40" s="99"/>
      <c r="E40" s="99"/>
      <c r="F40" s="99">
        <v>93.2</v>
      </c>
      <c r="G40" s="99"/>
      <c r="H40" s="99"/>
      <c r="I40" s="104"/>
      <c r="J40" s="40"/>
      <c r="K40" s="123"/>
      <c r="L40" s="120"/>
    </row>
    <row r="41" spans="1:12" ht="15" thickBot="1" x14ac:dyDescent="0.35">
      <c r="A41" s="6"/>
      <c r="B41" s="99"/>
      <c r="C41" s="99"/>
      <c r="D41" s="99"/>
      <c r="E41" s="99"/>
      <c r="F41" s="99">
        <v>94</v>
      </c>
      <c r="G41" s="99"/>
      <c r="H41" s="99"/>
      <c r="I41" s="104"/>
      <c r="J41" s="40"/>
      <c r="K41" s="123"/>
      <c r="L41" s="120"/>
    </row>
    <row r="42" spans="1:12" ht="15" thickBot="1" x14ac:dyDescent="0.35">
      <c r="A42" s="6"/>
      <c r="B42" s="99"/>
      <c r="C42" s="99"/>
      <c r="D42" s="99"/>
      <c r="E42" s="99"/>
      <c r="F42" s="99">
        <v>95.8</v>
      </c>
      <c r="G42" s="99"/>
      <c r="H42" s="99"/>
      <c r="I42" s="104"/>
      <c r="J42" s="40"/>
      <c r="K42" s="123"/>
      <c r="L42" s="120"/>
    </row>
    <row r="43" spans="1:12" ht="15" thickBot="1" x14ac:dyDescent="0.35">
      <c r="A43" s="6"/>
      <c r="B43" s="99"/>
      <c r="C43" s="99"/>
      <c r="D43" s="99"/>
      <c r="E43" s="99"/>
      <c r="F43" s="99">
        <v>95.5</v>
      </c>
      <c r="G43" s="99"/>
      <c r="H43" s="99"/>
      <c r="I43" s="104"/>
      <c r="J43" s="40"/>
      <c r="K43" s="123"/>
      <c r="L43" s="120"/>
    </row>
    <row r="44" spans="1:12" ht="15" thickBot="1" x14ac:dyDescent="0.35">
      <c r="A44" s="6"/>
      <c r="B44" s="99"/>
      <c r="C44" s="99"/>
      <c r="D44" s="99"/>
      <c r="E44" s="99"/>
      <c r="F44" s="99">
        <v>94.6</v>
      </c>
      <c r="G44" s="99"/>
      <c r="H44" s="99"/>
      <c r="I44" s="104"/>
      <c r="J44" s="40"/>
      <c r="K44" s="123"/>
      <c r="L44" s="120"/>
    </row>
    <row r="45" spans="1:12" ht="15" thickBot="1" x14ac:dyDescent="0.35">
      <c r="A45" s="6"/>
      <c r="B45" s="99"/>
      <c r="C45" s="99"/>
      <c r="D45" s="99"/>
      <c r="E45" s="99"/>
      <c r="F45" s="99">
        <v>92.6</v>
      </c>
      <c r="G45" s="99"/>
      <c r="H45" s="99"/>
      <c r="I45" s="104"/>
      <c r="J45" s="40"/>
      <c r="K45" s="123"/>
      <c r="L45" s="120"/>
    </row>
    <row r="46" spans="1:12" ht="15" thickBot="1" x14ac:dyDescent="0.35">
      <c r="A46" s="6"/>
      <c r="B46" s="99"/>
      <c r="C46" s="99"/>
      <c r="D46" s="99"/>
      <c r="E46" s="99"/>
      <c r="F46" s="99">
        <v>93</v>
      </c>
      <c r="G46" s="99"/>
      <c r="H46" s="99"/>
      <c r="I46" s="104"/>
      <c r="J46" s="40"/>
      <c r="K46" s="123"/>
      <c r="L46" s="120"/>
    </row>
    <row r="47" spans="1:12" ht="15" thickBot="1" x14ac:dyDescent="0.35">
      <c r="A47" s="6"/>
      <c r="B47" s="99"/>
      <c r="C47" s="99"/>
      <c r="D47" s="99"/>
      <c r="E47" s="99"/>
      <c r="F47" s="99">
        <v>93.5</v>
      </c>
      <c r="G47" s="99"/>
      <c r="H47" s="99"/>
      <c r="I47" s="104"/>
      <c r="J47" s="40"/>
      <c r="K47" s="123"/>
      <c r="L47" s="120"/>
    </row>
    <row r="48" spans="1:12" ht="15" thickBot="1" x14ac:dyDescent="0.35">
      <c r="A48" s="6"/>
      <c r="B48" s="99"/>
      <c r="C48" s="99"/>
      <c r="D48" s="99"/>
      <c r="E48" s="99"/>
      <c r="F48" s="99">
        <v>94.4</v>
      </c>
      <c r="G48" s="99"/>
      <c r="H48" s="99"/>
      <c r="I48" s="104"/>
      <c r="J48" s="40"/>
      <c r="K48" s="123"/>
      <c r="L48" s="120"/>
    </row>
    <row r="49" spans="1:12" ht="15" thickBot="1" x14ac:dyDescent="0.35">
      <c r="A49" s="6"/>
      <c r="B49" s="99"/>
      <c r="C49" s="99"/>
      <c r="D49" s="99"/>
      <c r="E49" s="99"/>
      <c r="F49" s="99">
        <v>92.1</v>
      </c>
      <c r="G49" s="99"/>
      <c r="H49" s="99"/>
      <c r="I49" s="104"/>
      <c r="J49" s="40"/>
      <c r="K49" s="123"/>
      <c r="L49" s="120"/>
    </row>
    <row r="50" spans="1:12" ht="15" thickBot="1" x14ac:dyDescent="0.35">
      <c r="A50" s="6"/>
      <c r="B50" s="99"/>
      <c r="C50" s="99"/>
      <c r="D50" s="99"/>
      <c r="E50" s="99"/>
      <c r="F50" s="99"/>
      <c r="G50" s="99"/>
      <c r="H50" s="99"/>
      <c r="I50" s="104"/>
      <c r="J50" s="40"/>
      <c r="K50" s="123"/>
      <c r="L50" s="120"/>
    </row>
    <row r="51" spans="1:12" ht="15" thickBot="1" x14ac:dyDescent="0.35">
      <c r="A51" s="6"/>
      <c r="B51" s="99"/>
      <c r="C51" s="99"/>
      <c r="D51" s="99"/>
      <c r="E51" s="99"/>
      <c r="F51" s="99"/>
      <c r="G51" s="99"/>
      <c r="H51" s="99"/>
      <c r="I51" s="104"/>
      <c r="J51" s="40"/>
      <c r="K51" s="123"/>
      <c r="L51" s="120"/>
    </row>
    <row r="52" spans="1:12" ht="15" thickBot="1" x14ac:dyDescent="0.35">
      <c r="A52" s="6"/>
      <c r="B52" s="99"/>
      <c r="C52" s="99"/>
      <c r="D52" s="99"/>
      <c r="E52" s="99"/>
      <c r="F52" s="99"/>
      <c r="G52" s="99"/>
      <c r="H52" s="99"/>
      <c r="I52" s="104"/>
      <c r="J52" s="40"/>
      <c r="K52" s="123"/>
      <c r="L52" s="120"/>
    </row>
    <row r="53" spans="1:12" ht="15" thickBot="1" x14ac:dyDescent="0.35">
      <c r="A53" s="6"/>
      <c r="B53" s="99"/>
      <c r="C53" s="99"/>
      <c r="D53" s="99"/>
      <c r="E53" s="99"/>
      <c r="F53" s="99"/>
      <c r="G53" s="99"/>
      <c r="H53" s="99"/>
      <c r="I53" s="104"/>
      <c r="J53" s="40"/>
      <c r="K53" s="123"/>
      <c r="L53" s="120"/>
    </row>
    <row r="54" spans="1:12" ht="15" thickBot="1" x14ac:dyDescent="0.35">
      <c r="A54" s="6"/>
      <c r="B54" s="99"/>
      <c r="C54" s="99"/>
      <c r="D54" s="99"/>
      <c r="E54" s="99"/>
      <c r="F54" s="99"/>
      <c r="G54" s="99"/>
      <c r="H54" s="99"/>
      <c r="I54" s="104"/>
      <c r="J54" s="40"/>
      <c r="K54" s="123"/>
      <c r="L54" s="120"/>
    </row>
    <row r="55" spans="1:12" ht="15" thickBot="1" x14ac:dyDescent="0.35">
      <c r="A55" s="6"/>
      <c r="B55" s="99"/>
      <c r="C55" s="99"/>
      <c r="D55" s="99"/>
      <c r="E55" s="99"/>
      <c r="F55" s="99"/>
      <c r="G55" s="99"/>
      <c r="H55" s="99"/>
      <c r="I55" s="104"/>
      <c r="J55" s="40"/>
      <c r="K55" s="123"/>
      <c r="L55" s="120"/>
    </row>
    <row r="56" spans="1:12" ht="15" thickBot="1" x14ac:dyDescent="0.35">
      <c r="A56" s="6"/>
      <c r="B56" s="99"/>
      <c r="C56" s="99"/>
      <c r="D56" s="99"/>
      <c r="E56" s="99"/>
      <c r="F56" s="99"/>
      <c r="G56" s="99"/>
      <c r="H56" s="99"/>
      <c r="I56" s="104"/>
      <c r="J56" s="40"/>
      <c r="K56" s="123"/>
      <c r="L56" s="120"/>
    </row>
    <row r="57" spans="1:12" ht="15" thickBot="1" x14ac:dyDescent="0.35">
      <c r="A57" s="6"/>
      <c r="B57" s="99"/>
      <c r="C57" s="99"/>
      <c r="D57" s="99"/>
      <c r="E57" s="99"/>
      <c r="F57" s="99"/>
      <c r="G57" s="99"/>
      <c r="H57" s="99"/>
      <c r="I57" s="104"/>
      <c r="J57" s="40"/>
      <c r="K57" s="123"/>
      <c r="L57" s="120"/>
    </row>
    <row r="58" spans="1:12" ht="15" thickBot="1" x14ac:dyDescent="0.35">
      <c r="A58" s="6"/>
      <c r="B58" s="99"/>
      <c r="C58" s="99"/>
      <c r="D58" s="99"/>
      <c r="E58" s="99"/>
      <c r="F58" s="99"/>
      <c r="G58" s="99"/>
      <c r="H58" s="99"/>
      <c r="I58" s="104"/>
      <c r="J58" s="40"/>
      <c r="K58" s="123"/>
      <c r="L58" s="120"/>
    </row>
    <row r="59" spans="1:12" ht="15" thickBot="1" x14ac:dyDescent="0.35">
      <c r="A59" s="6"/>
      <c r="B59" s="99"/>
      <c r="C59" s="99"/>
      <c r="D59" s="99"/>
      <c r="E59" s="99"/>
      <c r="F59" s="99"/>
      <c r="G59" s="99"/>
      <c r="H59" s="99"/>
      <c r="I59" s="104"/>
      <c r="J59" s="40"/>
      <c r="K59" s="123"/>
      <c r="L59" s="120"/>
    </row>
    <row r="60" spans="1:12" ht="15" thickBot="1" x14ac:dyDescent="0.35">
      <c r="A60" s="6"/>
      <c r="B60" s="99"/>
      <c r="C60" s="99"/>
      <c r="D60" s="99"/>
      <c r="E60" s="99"/>
      <c r="F60" s="99"/>
      <c r="G60" s="99"/>
      <c r="H60" s="99"/>
      <c r="I60" s="104"/>
      <c r="J60" s="40"/>
      <c r="K60" s="123"/>
      <c r="L60" s="120"/>
    </row>
    <row r="61" spans="1:12" ht="15" thickBot="1" x14ac:dyDescent="0.35">
      <c r="A61" s="6"/>
      <c r="B61" s="99"/>
      <c r="C61" s="99"/>
      <c r="D61" s="99"/>
      <c r="E61" s="99"/>
      <c r="F61" s="99"/>
      <c r="G61" s="99"/>
      <c r="H61" s="99"/>
      <c r="I61" s="104"/>
      <c r="J61" s="40"/>
      <c r="K61" s="123"/>
      <c r="L61" s="120"/>
    </row>
    <row r="62" spans="1:12" ht="15" thickBot="1" x14ac:dyDescent="0.35">
      <c r="A62" s="6"/>
      <c r="B62" s="99"/>
      <c r="C62" s="99"/>
      <c r="D62" s="99"/>
      <c r="E62" s="99"/>
      <c r="F62" s="99"/>
      <c r="G62" s="99"/>
      <c r="H62" s="99"/>
      <c r="I62" s="104"/>
      <c r="J62" s="40"/>
      <c r="K62" s="123"/>
      <c r="L62" s="120"/>
    </row>
    <row r="63" spans="1:12" ht="15" thickBot="1" x14ac:dyDescent="0.35">
      <c r="A63" s="6"/>
      <c r="B63" s="99"/>
      <c r="C63" s="99"/>
      <c r="D63" s="99"/>
      <c r="E63" s="99"/>
      <c r="F63" s="99"/>
      <c r="G63" s="99"/>
      <c r="H63" s="99"/>
      <c r="I63" s="104"/>
      <c r="J63" s="40"/>
      <c r="K63" s="123"/>
      <c r="L63" s="120"/>
    </row>
    <row r="64" spans="1:12" ht="15" thickBot="1" x14ac:dyDescent="0.35">
      <c r="A64" s="6"/>
      <c r="B64" s="99"/>
      <c r="C64" s="99"/>
      <c r="D64" s="99"/>
      <c r="E64" s="99"/>
      <c r="F64" s="99"/>
      <c r="G64" s="99"/>
      <c r="H64" s="99"/>
      <c r="I64" s="104"/>
      <c r="J64" s="40"/>
      <c r="K64" s="123"/>
      <c r="L64" s="120"/>
    </row>
    <row r="65" spans="1:12" ht="15" thickBot="1" x14ac:dyDescent="0.35">
      <c r="A65" s="6"/>
      <c r="B65" s="99"/>
      <c r="C65" s="99"/>
      <c r="D65" s="99"/>
      <c r="E65" s="99"/>
      <c r="F65" s="99"/>
      <c r="G65" s="99"/>
      <c r="H65" s="99"/>
      <c r="I65" s="104"/>
      <c r="J65" s="40"/>
      <c r="K65" s="123"/>
      <c r="L65" s="120"/>
    </row>
    <row r="66" spans="1:12" ht="15" thickBot="1" x14ac:dyDescent="0.35">
      <c r="A66" s="6"/>
      <c r="B66" s="99"/>
      <c r="C66" s="99"/>
      <c r="D66" s="99"/>
      <c r="E66" s="99"/>
      <c r="F66" s="99"/>
      <c r="G66" s="99"/>
      <c r="H66" s="99"/>
      <c r="I66" s="104"/>
      <c r="J66" s="40"/>
      <c r="K66" s="123"/>
      <c r="L66" s="120"/>
    </row>
    <row r="67" spans="1:12" ht="15" thickBot="1" x14ac:dyDescent="0.35">
      <c r="A67" s="6"/>
      <c r="B67" s="99"/>
      <c r="C67" s="99"/>
      <c r="D67" s="99"/>
      <c r="E67" s="99"/>
      <c r="F67" s="99"/>
      <c r="G67" s="99"/>
      <c r="H67" s="99"/>
      <c r="I67" s="104"/>
      <c r="J67" s="40"/>
      <c r="K67" s="123"/>
      <c r="L67" s="120"/>
    </row>
    <row r="68" spans="1:12" ht="15" thickBot="1" x14ac:dyDescent="0.35">
      <c r="A68" s="6"/>
      <c r="B68" s="99"/>
      <c r="C68" s="99"/>
      <c r="D68" s="99"/>
      <c r="E68" s="99"/>
      <c r="F68" s="99"/>
      <c r="G68" s="99"/>
      <c r="H68" s="99"/>
      <c r="I68" s="104"/>
      <c r="J68" s="40"/>
      <c r="K68" s="123"/>
      <c r="L68" s="120"/>
    </row>
    <row r="69" spans="1:12" ht="15" thickBot="1" x14ac:dyDescent="0.35">
      <c r="A69" s="6"/>
      <c r="B69" s="99"/>
      <c r="C69" s="99"/>
      <c r="D69" s="99"/>
      <c r="E69" s="99"/>
      <c r="F69" s="99"/>
      <c r="G69" s="99"/>
      <c r="H69" s="99"/>
      <c r="I69" s="104"/>
      <c r="J69" s="40"/>
      <c r="K69" s="123"/>
      <c r="L69" s="120"/>
    </row>
    <row r="70" spans="1:12" ht="15" thickBot="1" x14ac:dyDescent="0.35">
      <c r="A70" s="6"/>
      <c r="B70" s="99"/>
      <c r="C70" s="99"/>
      <c r="D70" s="99"/>
      <c r="E70" s="99"/>
      <c r="F70" s="99"/>
      <c r="G70" s="99"/>
      <c r="H70" s="99"/>
      <c r="I70" s="104"/>
      <c r="J70" s="40"/>
      <c r="K70" s="123"/>
      <c r="L70" s="120"/>
    </row>
    <row r="71" spans="1:12" ht="15" thickBot="1" x14ac:dyDescent="0.35">
      <c r="A71" s="6"/>
      <c r="B71" s="99"/>
      <c r="C71" s="99"/>
      <c r="D71" s="99"/>
      <c r="E71" s="99"/>
      <c r="F71" s="99"/>
      <c r="G71" s="99"/>
      <c r="H71" s="99"/>
      <c r="I71" s="104"/>
      <c r="J71" s="40"/>
      <c r="K71" s="123"/>
      <c r="L71" s="120"/>
    </row>
    <row r="72" spans="1:12" ht="15" thickBot="1" x14ac:dyDescent="0.35">
      <c r="A72" s="6"/>
      <c r="B72" s="99"/>
      <c r="C72" s="99"/>
      <c r="D72" s="99"/>
      <c r="E72" s="99"/>
      <c r="F72" s="99"/>
      <c r="G72" s="99"/>
      <c r="H72" s="99"/>
      <c r="I72" s="104"/>
      <c r="J72" s="40"/>
      <c r="K72" s="123"/>
      <c r="L72" s="120"/>
    </row>
    <row r="73" spans="1:12" ht="15" thickBot="1" x14ac:dyDescent="0.35">
      <c r="A73" s="6"/>
      <c r="B73" s="99"/>
      <c r="C73" s="99"/>
      <c r="D73" s="99"/>
      <c r="E73" s="99"/>
      <c r="F73" s="99"/>
      <c r="G73" s="99"/>
      <c r="H73" s="99"/>
      <c r="I73" s="104"/>
      <c r="J73" s="40"/>
      <c r="K73" s="123"/>
      <c r="L73" s="120"/>
    </row>
    <row r="74" spans="1:12" ht="15" thickBot="1" x14ac:dyDescent="0.35">
      <c r="A74" s="6"/>
      <c r="B74" s="99"/>
      <c r="C74" s="99"/>
      <c r="D74" s="99"/>
      <c r="E74" s="99"/>
      <c r="F74" s="99"/>
      <c r="G74" s="99"/>
      <c r="H74" s="99"/>
      <c r="I74" s="104"/>
      <c r="J74" s="40"/>
      <c r="K74" s="123"/>
      <c r="L74" s="120"/>
    </row>
    <row r="75" spans="1:12" ht="15" thickBot="1" x14ac:dyDescent="0.35">
      <c r="A75" s="6"/>
      <c r="B75" s="99"/>
      <c r="C75" s="99"/>
      <c r="D75" s="99"/>
      <c r="E75" s="99"/>
      <c r="F75" s="99"/>
      <c r="G75" s="99"/>
      <c r="H75" s="99"/>
      <c r="I75" s="104"/>
      <c r="J75" s="40"/>
      <c r="K75" s="123"/>
      <c r="L75" s="120"/>
    </row>
    <row r="76" spans="1:12" ht="15" thickBot="1" x14ac:dyDescent="0.35">
      <c r="A76" s="6"/>
      <c r="B76" s="99"/>
      <c r="C76" s="99"/>
      <c r="D76" s="99"/>
      <c r="E76" s="99"/>
      <c r="F76" s="99"/>
      <c r="G76" s="99"/>
      <c r="H76" s="99"/>
      <c r="I76" s="104"/>
      <c r="J76" s="40"/>
      <c r="K76" s="123"/>
      <c r="L76" s="120"/>
    </row>
    <row r="77" spans="1:12" ht="15" thickBot="1" x14ac:dyDescent="0.35">
      <c r="A77" s="6"/>
      <c r="B77" s="99"/>
      <c r="C77" s="99"/>
      <c r="D77" s="99"/>
      <c r="E77" s="99"/>
      <c r="F77" s="99"/>
      <c r="G77" s="99"/>
      <c r="H77" s="99"/>
      <c r="I77" s="104"/>
      <c r="J77" s="40"/>
      <c r="K77" s="123"/>
      <c r="L77" s="120"/>
    </row>
    <row r="78" spans="1:12" ht="15" thickBot="1" x14ac:dyDescent="0.35">
      <c r="A78" s="6"/>
      <c r="B78" s="99"/>
      <c r="C78" s="99"/>
      <c r="D78" s="99"/>
      <c r="E78" s="99"/>
      <c r="F78" s="99"/>
      <c r="G78" s="99"/>
      <c r="H78" s="99"/>
      <c r="I78" s="104"/>
      <c r="J78" s="40"/>
      <c r="K78" s="123"/>
      <c r="L78" s="120"/>
    </row>
    <row r="79" spans="1:12" ht="15" thickBot="1" x14ac:dyDescent="0.35">
      <c r="A79" s="6"/>
      <c r="B79" s="99"/>
      <c r="C79" s="99"/>
      <c r="D79" s="99"/>
      <c r="E79" s="99"/>
      <c r="F79" s="99"/>
      <c r="G79" s="99"/>
      <c r="H79" s="99"/>
      <c r="I79" s="104"/>
      <c r="J79" s="40"/>
      <c r="K79" s="123"/>
      <c r="L79" s="120"/>
    </row>
    <row r="80" spans="1:12" ht="15" thickBot="1" x14ac:dyDescent="0.35">
      <c r="A80" s="6"/>
      <c r="B80" s="99"/>
      <c r="C80" s="99"/>
      <c r="D80" s="99"/>
      <c r="E80" s="99"/>
      <c r="F80" s="99"/>
      <c r="G80" s="99"/>
      <c r="H80" s="99"/>
      <c r="I80" s="104"/>
      <c r="J80" s="40"/>
      <c r="K80" s="123"/>
      <c r="L80" s="120"/>
    </row>
    <row r="81" spans="1:12" ht="15" thickBot="1" x14ac:dyDescent="0.35">
      <c r="A81" s="6"/>
      <c r="B81" s="99"/>
      <c r="C81" s="99"/>
      <c r="D81" s="99"/>
      <c r="E81" s="99"/>
      <c r="F81" s="99"/>
      <c r="G81" s="99"/>
      <c r="H81" s="99"/>
      <c r="I81" s="104"/>
      <c r="J81" s="40"/>
      <c r="K81" s="123"/>
      <c r="L81" s="120"/>
    </row>
    <row r="82" spans="1:12" ht="15" thickBot="1" x14ac:dyDescent="0.35">
      <c r="A82" s="6"/>
      <c r="B82" s="99"/>
      <c r="C82" s="99"/>
      <c r="D82" s="99"/>
      <c r="E82" s="99"/>
      <c r="F82" s="99"/>
      <c r="G82" s="99"/>
      <c r="H82" s="99"/>
      <c r="I82" s="104"/>
      <c r="J82" s="40"/>
      <c r="K82" s="123"/>
      <c r="L82" s="120"/>
    </row>
    <row r="83" spans="1:12" ht="15" thickBot="1" x14ac:dyDescent="0.35">
      <c r="A83" s="6"/>
      <c r="B83" s="99"/>
      <c r="C83" s="99"/>
      <c r="D83" s="99"/>
      <c r="E83" s="99"/>
      <c r="F83" s="99"/>
      <c r="G83" s="99"/>
      <c r="H83" s="99"/>
      <c r="I83" s="104"/>
      <c r="J83" s="40"/>
      <c r="K83" s="123"/>
      <c r="L83" s="120"/>
    </row>
    <row r="84" spans="1:12" ht="15" thickBot="1" x14ac:dyDescent="0.35">
      <c r="A84" s="6"/>
      <c r="B84" s="99"/>
      <c r="C84" s="99"/>
      <c r="D84" s="99"/>
      <c r="E84" s="99"/>
      <c r="F84" s="99"/>
      <c r="G84" s="99"/>
      <c r="H84" s="99"/>
      <c r="I84" s="104"/>
      <c r="J84" s="40"/>
      <c r="K84" s="123"/>
      <c r="L84" s="120"/>
    </row>
    <row r="85" spans="1:12" ht="15" thickBot="1" x14ac:dyDescent="0.35">
      <c r="A85" s="6"/>
      <c r="B85" s="99"/>
      <c r="C85" s="99"/>
      <c r="D85" s="99"/>
      <c r="E85" s="99"/>
      <c r="F85" s="99"/>
      <c r="G85" s="99"/>
      <c r="H85" s="99"/>
      <c r="I85" s="104"/>
      <c r="J85" s="40"/>
      <c r="K85" s="123"/>
      <c r="L85" s="120"/>
    </row>
    <row r="86" spans="1:12" ht="15" thickBot="1" x14ac:dyDescent="0.35">
      <c r="A86" s="6"/>
      <c r="B86" s="99"/>
      <c r="C86" s="99"/>
      <c r="D86" s="99"/>
      <c r="E86" s="99"/>
      <c r="F86" s="99"/>
      <c r="G86" s="99"/>
      <c r="H86" s="99"/>
      <c r="I86" s="104"/>
      <c r="J86" s="40"/>
      <c r="K86" s="123"/>
      <c r="L86" s="120"/>
    </row>
    <row r="87" spans="1:12" ht="15" thickBot="1" x14ac:dyDescent="0.35">
      <c r="A87" s="7"/>
      <c r="B87" s="99"/>
      <c r="C87" s="99"/>
      <c r="D87" s="99"/>
      <c r="E87" s="99"/>
      <c r="F87" s="99"/>
      <c r="G87" s="107"/>
      <c r="H87" s="99"/>
      <c r="I87" s="104"/>
      <c r="J87" s="40"/>
      <c r="K87" s="124"/>
      <c r="L87" s="120"/>
    </row>
    <row r="88" spans="1:12" ht="29.4" thickBot="1" x14ac:dyDescent="0.35">
      <c r="A88" s="4" t="s">
        <v>10</v>
      </c>
      <c r="B88" s="20">
        <f>AVERAGE(B6:B87)</f>
        <v>40.758333333333333</v>
      </c>
      <c r="C88" s="20">
        <f>AVERAGE(C6:C87)</f>
        <v>6.5250000000000012</v>
      </c>
      <c r="D88" s="20">
        <f>AVERAGE(D6:D87)</f>
        <v>5.9250000000000007</v>
      </c>
      <c r="E88" s="20">
        <f>AVERAGE(E6:E87)</f>
        <v>3.7333333333333338</v>
      </c>
      <c r="F88" s="36">
        <f>AVERAGE(F6:F87,G6:G87)</f>
        <v>93.888636363636365</v>
      </c>
      <c r="G88" s="25"/>
      <c r="H88" s="42">
        <f>AVERAGE(H6:H87)</f>
        <v>135.4</v>
      </c>
      <c r="I88" s="36">
        <f>AVERAGE(I6:I87)</f>
        <v>5.5666666666666664</v>
      </c>
      <c r="J88" s="105"/>
      <c r="K88" s="37">
        <f>AVERAGE(K6:K87,L6:L87)</f>
        <v>91.63181818181819</v>
      </c>
      <c r="L88" s="108"/>
    </row>
    <row r="89" spans="1:12" ht="29.4" thickBot="1" x14ac:dyDescent="0.35">
      <c r="A89" s="4" t="s">
        <v>11</v>
      </c>
      <c r="B89" s="20">
        <f>STDEV(B6:B87)</f>
        <v>2.0562358961476335</v>
      </c>
      <c r="C89" s="20">
        <f>STDEV(C6:C87)</f>
        <v>0.63977979166130416</v>
      </c>
      <c r="D89" s="20">
        <f>STDEV(D6:D87)</f>
        <v>0.16025547785276534</v>
      </c>
      <c r="E89" s="20">
        <f>STDEV(E6:E87)</f>
        <v>0.38455011101128012</v>
      </c>
      <c r="F89" s="36">
        <f>STDEV(F6:F87,G6:G87)</f>
        <v>0.96982758215677245</v>
      </c>
      <c r="G89" s="25"/>
      <c r="H89" s="42">
        <f>STDEV(H6:H87)</f>
        <v>11.765589271646828</v>
      </c>
      <c r="I89" s="36">
        <f>STDEV(I6:I87)</f>
        <v>1.2662279942148407</v>
      </c>
      <c r="J89" s="105"/>
      <c r="K89" s="38">
        <f>STDEV(K6:K87,L6:L87)</f>
        <v>0.76369176257512972</v>
      </c>
      <c r="L89" s="109"/>
    </row>
    <row r="90" spans="1:12" ht="15" thickBot="1" x14ac:dyDescent="0.35">
      <c r="A90" s="1"/>
      <c r="B90" s="110"/>
      <c r="C90" s="110"/>
      <c r="D90" s="110"/>
      <c r="E90" s="110"/>
      <c r="F90" s="110"/>
      <c r="G90" s="111"/>
      <c r="H90" s="110"/>
      <c r="I90" s="110"/>
      <c r="J90" s="112"/>
      <c r="K90" s="22"/>
      <c r="L90" s="113"/>
    </row>
    <row r="91" spans="1:12" x14ac:dyDescent="0.3"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</row>
  </sheetData>
  <mergeCells count="6">
    <mergeCell ref="F3:G3"/>
    <mergeCell ref="K3:L3"/>
    <mergeCell ref="F4:G4"/>
    <mergeCell ref="K4:L4"/>
    <mergeCell ref="B1:D1"/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89A9-CF3F-4E7D-82F8-374473C5BBB6}">
  <dimension ref="A1:J9"/>
  <sheetViews>
    <sheetView workbookViewId="0">
      <selection activeCell="B4" sqref="B4"/>
    </sheetView>
  </sheetViews>
  <sheetFormatPr defaultRowHeight="14.4" x14ac:dyDescent="0.3"/>
  <cols>
    <col min="1" max="1" width="14" customWidth="1"/>
    <col min="2" max="2" width="13.109375" customWidth="1"/>
    <col min="3" max="3" width="13.88671875" customWidth="1"/>
    <col min="4" max="4" width="12.33203125" customWidth="1"/>
    <col min="5" max="5" width="13" customWidth="1"/>
    <col min="6" max="6" width="25.33203125" customWidth="1"/>
    <col min="7" max="7" width="10.5546875" customWidth="1"/>
    <col min="8" max="8" width="19.6640625" customWidth="1"/>
    <col min="9" max="9" width="15.44140625" customWidth="1"/>
    <col min="10" max="10" width="13" customWidth="1"/>
  </cols>
  <sheetData>
    <row r="1" spans="1:10" ht="15" thickBot="1" x14ac:dyDescent="0.35">
      <c r="A1" s="28" t="s">
        <v>16</v>
      </c>
      <c r="B1" s="67" t="str">
        <f>'EXAMPLE_Test Data'!B1</f>
        <v>DeKalb County, I-69, CID 250001</v>
      </c>
      <c r="C1" s="68"/>
      <c r="D1" s="69"/>
      <c r="E1" s="1"/>
      <c r="F1" s="34"/>
      <c r="G1" s="35" t="s">
        <v>21</v>
      </c>
    </row>
    <row r="2" spans="1:10" ht="15" thickBot="1" x14ac:dyDescent="0.35">
      <c r="A2" s="28" t="s">
        <v>17</v>
      </c>
      <c r="B2" s="67" t="str">
        <f>'EXAMPLE_Test Data'!B2</f>
        <v>CL4 ASPH SURF 0.38A PG 76-22</v>
      </c>
      <c r="C2" s="70"/>
      <c r="D2" s="71"/>
    </row>
    <row r="3" spans="1:10" ht="15" thickBot="1" x14ac:dyDescent="0.35">
      <c r="A3" s="32" t="s">
        <v>6</v>
      </c>
      <c r="B3" s="72">
        <v>1.25</v>
      </c>
      <c r="C3" s="47"/>
      <c r="D3" s="48"/>
    </row>
    <row r="4" spans="1:10" ht="15" thickBot="1" x14ac:dyDescent="0.35">
      <c r="A4" s="49" t="s">
        <v>7</v>
      </c>
      <c r="B4" s="125">
        <v>11957</v>
      </c>
      <c r="C4" s="50"/>
      <c r="D4" s="51"/>
    </row>
    <row r="5" spans="1:10" ht="43.8" thickBot="1" x14ac:dyDescent="0.35">
      <c r="A5" s="52" t="s">
        <v>0</v>
      </c>
      <c r="B5" s="53" t="s">
        <v>1</v>
      </c>
      <c r="C5" s="53" t="s">
        <v>2</v>
      </c>
      <c r="D5" s="54" t="s">
        <v>3</v>
      </c>
      <c r="E5" s="33" t="s">
        <v>4</v>
      </c>
      <c r="F5" s="74" t="s">
        <v>5</v>
      </c>
      <c r="G5" s="30" t="s">
        <v>18</v>
      </c>
      <c r="H5" s="77" t="s">
        <v>34</v>
      </c>
      <c r="I5" s="31" t="s">
        <v>19</v>
      </c>
      <c r="J5" s="32" t="s">
        <v>20</v>
      </c>
    </row>
    <row r="6" spans="1:10" ht="30.75" customHeight="1" thickBot="1" x14ac:dyDescent="0.35">
      <c r="A6" s="55" t="s">
        <v>8</v>
      </c>
      <c r="B6" s="8">
        <f>'EXAMPLE_Test Data'!B4</f>
        <v>42</v>
      </c>
      <c r="C6" s="8">
        <f>'EXAMPLE_Test Data'!C4</f>
        <v>5.5</v>
      </c>
      <c r="D6" s="8">
        <f>'EXAMPLE_Test Data'!D4</f>
        <v>6</v>
      </c>
      <c r="E6" s="9">
        <f>'EXAMPLE_Test Data'!E4</f>
        <v>3.5</v>
      </c>
      <c r="F6" s="75" t="str">
        <f>'EXAMPLE_Test Data'!F4</f>
        <v>&gt;92.0</v>
      </c>
      <c r="G6" s="87">
        <f>'EXAMPLE_Test Data'!H4</f>
        <v>110</v>
      </c>
      <c r="H6" s="41" t="str">
        <f>'EXAMPLE_Test Data'!I4</f>
        <v>&lt;12.5 mm</v>
      </c>
      <c r="I6" s="73" t="str">
        <f>'EXAMPLE_Test Data'!J4</f>
        <v>10,000 passes</v>
      </c>
      <c r="J6" s="61" t="str">
        <f>'EXAMPLE_Test Data'!K4</f>
        <v>&gt; 90.0</v>
      </c>
    </row>
    <row r="7" spans="1:10" ht="15" thickBot="1" x14ac:dyDescent="0.35">
      <c r="A7" s="55" t="s">
        <v>9</v>
      </c>
      <c r="B7" s="8">
        <f>'EXAMPLE_Test Data'!B5</f>
        <v>12</v>
      </c>
      <c r="C7" s="8">
        <f>'EXAMPLE_Test Data'!C5</f>
        <v>12</v>
      </c>
      <c r="D7" s="8">
        <f>'EXAMPLE_Test Data'!D5</f>
        <v>12</v>
      </c>
      <c r="E7" s="8">
        <f>'EXAMPLE_Test Data'!E5</f>
        <v>12</v>
      </c>
      <c r="F7" s="86">
        <f>'EXAMPLE_Test Data'!F5</f>
        <v>44</v>
      </c>
      <c r="G7" s="88">
        <f>'EXAMPLE_Test Data'!H5</f>
        <v>12</v>
      </c>
      <c r="H7" s="83">
        <f>'EXAMPLE_Test Data'!I5</f>
        <v>3</v>
      </c>
      <c r="I7" s="78"/>
      <c r="J7" s="56">
        <f>'EXAMPLE_Test Data'!K5</f>
        <v>22</v>
      </c>
    </row>
    <row r="8" spans="1:10" ht="29.4" thickBot="1" x14ac:dyDescent="0.35">
      <c r="A8" s="55" t="s">
        <v>10</v>
      </c>
      <c r="B8" s="17">
        <f>'EXAMPLE_Test Data'!B88</f>
        <v>40.758333333333333</v>
      </c>
      <c r="C8" s="17">
        <f>'EXAMPLE_Test Data'!C88</f>
        <v>6.5250000000000012</v>
      </c>
      <c r="D8" s="17">
        <f>'EXAMPLE_Test Data'!D88</f>
        <v>5.9250000000000007</v>
      </c>
      <c r="E8" s="17">
        <f>'EXAMPLE_Test Data'!E88</f>
        <v>3.7333333333333338</v>
      </c>
      <c r="F8" s="79">
        <f>'EXAMPLE_Test Data'!F88</f>
        <v>93.888636363636365</v>
      </c>
      <c r="G8" s="84">
        <f>'EXAMPLE_Test Data'!H88</f>
        <v>135.4</v>
      </c>
      <c r="H8" s="80">
        <f>'EXAMPLE_Test Data'!I88</f>
        <v>5.5666666666666664</v>
      </c>
      <c r="I8" s="80"/>
      <c r="J8" s="57">
        <f>'EXAMPLE_Test Data'!K88</f>
        <v>91.63181818181819</v>
      </c>
    </row>
    <row r="9" spans="1:10" ht="29.4" thickBot="1" x14ac:dyDescent="0.35">
      <c r="A9" s="58" t="s">
        <v>11</v>
      </c>
      <c r="B9" s="59">
        <f>'EXAMPLE_Test Data'!B89</f>
        <v>2.0562358961476335</v>
      </c>
      <c r="C9" s="59">
        <f>'EXAMPLE_Test Data'!C89</f>
        <v>0.63977979166130416</v>
      </c>
      <c r="D9" s="59">
        <f>'EXAMPLE_Test Data'!D89</f>
        <v>0.16025547785276534</v>
      </c>
      <c r="E9" s="59">
        <f>'EXAMPLE_Test Data'!E89</f>
        <v>0.38455011101128012</v>
      </c>
      <c r="F9" s="81">
        <f>'EXAMPLE_Test Data'!F89</f>
        <v>0.96982758215677245</v>
      </c>
      <c r="G9" s="85">
        <f>'EXAMPLE_Test Data'!H89</f>
        <v>11.765589271646828</v>
      </c>
      <c r="H9" s="82">
        <f>'EXAMPLE_Test Data'!I89</f>
        <v>1.2662279942148407</v>
      </c>
      <c r="I9" s="82"/>
      <c r="J9" s="60">
        <f>'EXAMPLE_Test Data'!K89</f>
        <v>0.76369176257512972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00D3-E92A-437A-9EF9-56D472B1616B}">
  <dimension ref="A1:L90"/>
  <sheetViews>
    <sheetView workbookViewId="0">
      <selection activeCell="O72" sqref="O72"/>
    </sheetView>
  </sheetViews>
  <sheetFormatPr defaultRowHeight="14.4" x14ac:dyDescent="0.3"/>
  <cols>
    <col min="1" max="1" width="12.6640625" customWidth="1"/>
    <col min="2" max="2" width="12.33203125" customWidth="1"/>
    <col min="3" max="3" width="11.88671875" customWidth="1"/>
    <col min="4" max="4" width="11.6640625" customWidth="1"/>
    <col min="5" max="5" width="11.88671875" customWidth="1"/>
    <col min="6" max="6" width="12.6640625" customWidth="1"/>
    <col min="7" max="7" width="12" customWidth="1"/>
    <col min="8" max="8" width="12.109375" customWidth="1"/>
    <col min="9" max="9" width="11.88671875" customWidth="1"/>
    <col min="10" max="10" width="15.33203125" customWidth="1"/>
    <col min="11" max="11" width="11.5546875" customWidth="1"/>
    <col min="12" max="12" width="12.44140625" customWidth="1"/>
  </cols>
  <sheetData>
    <row r="1" spans="1:12" ht="15" thickBot="1" x14ac:dyDescent="0.35">
      <c r="A1" s="62" t="s">
        <v>16</v>
      </c>
      <c r="B1" s="156"/>
      <c r="C1" s="157"/>
      <c r="D1" s="158"/>
      <c r="E1" s="29"/>
      <c r="F1" s="1"/>
      <c r="G1" s="13"/>
      <c r="H1" s="14" t="s">
        <v>15</v>
      </c>
      <c r="I1" s="15"/>
      <c r="J1" s="1"/>
      <c r="K1" s="1"/>
      <c r="L1" s="1"/>
    </row>
    <row r="2" spans="1:12" ht="15" thickBot="1" x14ac:dyDescent="0.35">
      <c r="A2" s="64" t="s">
        <v>17</v>
      </c>
      <c r="B2" s="156"/>
      <c r="C2" s="157"/>
      <c r="D2" s="158"/>
      <c r="E2" s="65"/>
      <c r="F2" s="2"/>
      <c r="G2" s="2"/>
      <c r="H2" s="2"/>
      <c r="I2" s="2"/>
      <c r="J2" s="10"/>
      <c r="K2" s="2"/>
      <c r="L2" s="2"/>
    </row>
    <row r="3" spans="1:12" ht="43.8" thickBot="1" x14ac:dyDescent="0.35">
      <c r="A3" s="63" t="s">
        <v>0</v>
      </c>
      <c r="B3" s="66" t="s">
        <v>1</v>
      </c>
      <c r="C3" s="66" t="s">
        <v>2</v>
      </c>
      <c r="D3" s="66" t="s">
        <v>3</v>
      </c>
      <c r="E3" s="5" t="s">
        <v>4</v>
      </c>
      <c r="F3" s="147" t="s">
        <v>5</v>
      </c>
      <c r="G3" s="148"/>
      <c r="H3" s="8" t="s">
        <v>12</v>
      </c>
      <c r="I3" s="9" t="s">
        <v>31</v>
      </c>
      <c r="J3" s="11" t="s">
        <v>14</v>
      </c>
      <c r="K3" s="149" t="s">
        <v>13</v>
      </c>
      <c r="L3" s="148"/>
    </row>
    <row r="4" spans="1:12" ht="29.4" thickBot="1" x14ac:dyDescent="0.35">
      <c r="A4" s="4" t="s">
        <v>35</v>
      </c>
      <c r="B4" s="136"/>
      <c r="C4" s="98"/>
      <c r="D4" s="98"/>
      <c r="E4" s="98"/>
      <c r="F4" s="150" t="s">
        <v>30</v>
      </c>
      <c r="G4" s="151"/>
      <c r="H4" s="137"/>
      <c r="I4" s="76" t="s">
        <v>32</v>
      </c>
      <c r="J4" s="26" t="s">
        <v>33</v>
      </c>
      <c r="K4" s="152" t="s">
        <v>29</v>
      </c>
      <c r="L4" s="151"/>
    </row>
    <row r="5" spans="1:12" ht="15" thickBot="1" x14ac:dyDescent="0.35">
      <c r="A5" s="4" t="s">
        <v>9</v>
      </c>
      <c r="B5" s="118"/>
      <c r="C5" s="118"/>
      <c r="D5" s="118"/>
      <c r="E5" s="118"/>
      <c r="F5" s="118"/>
      <c r="G5" s="118"/>
      <c r="H5" s="118"/>
      <c r="I5" s="100"/>
      <c r="J5" s="116"/>
      <c r="K5" s="120"/>
      <c r="L5" s="99"/>
    </row>
    <row r="6" spans="1:12" ht="15" thickBot="1" x14ac:dyDescent="0.35">
      <c r="A6" s="6"/>
      <c r="B6" s="99"/>
      <c r="C6" s="99"/>
      <c r="D6" s="99"/>
      <c r="E6" s="99"/>
      <c r="F6" s="99"/>
      <c r="G6" s="99"/>
      <c r="H6" s="99"/>
      <c r="I6" s="100"/>
      <c r="J6" s="26"/>
      <c r="K6" s="120"/>
      <c r="L6" s="99"/>
    </row>
    <row r="7" spans="1:12" ht="15" thickBot="1" x14ac:dyDescent="0.35">
      <c r="A7" s="6"/>
      <c r="B7" s="99"/>
      <c r="C7" s="99"/>
      <c r="D7" s="99"/>
      <c r="E7" s="99"/>
      <c r="F7" s="99"/>
      <c r="G7" s="99"/>
      <c r="H7" s="99"/>
      <c r="I7" s="100"/>
      <c r="J7" s="26"/>
      <c r="K7" s="120"/>
      <c r="L7" s="99"/>
    </row>
    <row r="8" spans="1:12" ht="15" thickBot="1" x14ac:dyDescent="0.35">
      <c r="A8" s="6"/>
      <c r="B8" s="99"/>
      <c r="C8" s="99"/>
      <c r="D8" s="99"/>
      <c r="E8" s="99"/>
      <c r="F8" s="99"/>
      <c r="G8" s="99"/>
      <c r="H8" s="99"/>
      <c r="I8" s="100"/>
      <c r="J8" s="26"/>
      <c r="K8" s="120"/>
      <c r="L8" s="99"/>
    </row>
    <row r="9" spans="1:12" ht="15" thickBot="1" x14ac:dyDescent="0.35">
      <c r="A9" s="6"/>
      <c r="B9" s="99"/>
      <c r="C9" s="99"/>
      <c r="D9" s="99"/>
      <c r="E9" s="99"/>
      <c r="F9" s="99"/>
      <c r="G9" s="99"/>
      <c r="H9" s="99"/>
      <c r="I9" s="100"/>
      <c r="J9" s="26"/>
      <c r="K9" s="120"/>
      <c r="L9" s="99"/>
    </row>
    <row r="10" spans="1:12" ht="15" thickBot="1" x14ac:dyDescent="0.35">
      <c r="A10" s="6"/>
      <c r="B10" s="99"/>
      <c r="C10" s="99"/>
      <c r="D10" s="99"/>
      <c r="E10" s="99"/>
      <c r="F10" s="99"/>
      <c r="G10" s="99"/>
      <c r="H10" s="99"/>
      <c r="I10" s="100"/>
      <c r="J10" s="26"/>
      <c r="K10" s="120"/>
      <c r="L10" s="99"/>
    </row>
    <row r="11" spans="1:12" ht="15" thickBot="1" x14ac:dyDescent="0.35">
      <c r="A11" s="6"/>
      <c r="B11" s="99"/>
      <c r="C11" s="99"/>
      <c r="D11" s="99"/>
      <c r="E11" s="99"/>
      <c r="F11" s="99"/>
      <c r="G11" s="99"/>
      <c r="H11" s="99"/>
      <c r="I11" s="100"/>
      <c r="J11" s="26"/>
      <c r="K11" s="120"/>
      <c r="L11" s="99"/>
    </row>
    <row r="12" spans="1:12" ht="15" thickBot="1" x14ac:dyDescent="0.35">
      <c r="A12" s="6"/>
      <c r="B12" s="99"/>
      <c r="C12" s="99"/>
      <c r="D12" s="99"/>
      <c r="E12" s="99"/>
      <c r="F12" s="99"/>
      <c r="G12" s="99"/>
      <c r="H12" s="99"/>
      <c r="I12" s="100"/>
      <c r="J12" s="26"/>
      <c r="K12" s="120"/>
      <c r="L12" s="99"/>
    </row>
    <row r="13" spans="1:12" ht="15" thickBot="1" x14ac:dyDescent="0.35">
      <c r="A13" s="6"/>
      <c r="B13" s="99"/>
      <c r="C13" s="99"/>
      <c r="D13" s="99"/>
      <c r="E13" s="99"/>
      <c r="F13" s="99"/>
      <c r="G13" s="99"/>
      <c r="H13" s="99"/>
      <c r="I13" s="100"/>
      <c r="J13" s="26"/>
      <c r="K13" s="120"/>
      <c r="L13" s="99"/>
    </row>
    <row r="14" spans="1:12" ht="15" thickBot="1" x14ac:dyDescent="0.35">
      <c r="A14" s="6"/>
      <c r="B14" s="99"/>
      <c r="C14" s="99"/>
      <c r="D14" s="99"/>
      <c r="E14" s="99"/>
      <c r="F14" s="99"/>
      <c r="G14" s="99"/>
      <c r="H14" s="99"/>
      <c r="I14" s="100"/>
      <c r="J14" s="26"/>
      <c r="K14" s="120"/>
      <c r="L14" s="99"/>
    </row>
    <row r="15" spans="1:12" ht="15" thickBot="1" x14ac:dyDescent="0.35">
      <c r="A15" s="6"/>
      <c r="B15" s="99"/>
      <c r="C15" s="99"/>
      <c r="D15" s="99"/>
      <c r="E15" s="99"/>
      <c r="F15" s="99"/>
      <c r="G15" s="99"/>
      <c r="H15" s="99"/>
      <c r="I15" s="100"/>
      <c r="J15" s="26"/>
      <c r="K15" s="120"/>
      <c r="L15" s="99"/>
    </row>
    <row r="16" spans="1:12" ht="15" thickBot="1" x14ac:dyDescent="0.35">
      <c r="A16" s="6"/>
      <c r="B16" s="99"/>
      <c r="C16" s="99"/>
      <c r="D16" s="99"/>
      <c r="E16" s="99"/>
      <c r="F16" s="99"/>
      <c r="G16" s="99"/>
      <c r="H16" s="99"/>
      <c r="I16" s="101"/>
      <c r="J16" s="40"/>
      <c r="K16" s="120"/>
      <c r="L16" s="99"/>
    </row>
    <row r="17" spans="1:12" ht="15" thickBot="1" x14ac:dyDescent="0.35">
      <c r="A17" s="6"/>
      <c r="B17" s="99"/>
      <c r="C17" s="99"/>
      <c r="D17" s="99"/>
      <c r="E17" s="99"/>
      <c r="F17" s="99"/>
      <c r="G17" s="99"/>
      <c r="H17" s="99"/>
      <c r="I17" s="101"/>
      <c r="J17" s="40"/>
      <c r="K17" s="120"/>
      <c r="L17" s="99"/>
    </row>
    <row r="18" spans="1:12" ht="15" thickBot="1" x14ac:dyDescent="0.35">
      <c r="A18" s="6"/>
      <c r="B18" s="99"/>
      <c r="C18" s="99"/>
      <c r="D18" s="99"/>
      <c r="E18" s="99"/>
      <c r="F18" s="99"/>
      <c r="G18" s="99"/>
      <c r="H18" s="99"/>
      <c r="I18" s="101"/>
      <c r="J18" s="40"/>
      <c r="K18" s="120"/>
      <c r="L18" s="99"/>
    </row>
    <row r="19" spans="1:12" ht="15" thickBot="1" x14ac:dyDescent="0.35">
      <c r="A19" s="6"/>
      <c r="B19" s="99"/>
      <c r="C19" s="99"/>
      <c r="D19" s="99"/>
      <c r="E19" s="99"/>
      <c r="F19" s="99"/>
      <c r="G19" s="99"/>
      <c r="H19" s="99"/>
      <c r="I19" s="101"/>
      <c r="J19" s="40"/>
      <c r="K19" s="120"/>
      <c r="L19" s="99"/>
    </row>
    <row r="20" spans="1:12" ht="15" thickBot="1" x14ac:dyDescent="0.35">
      <c r="A20" s="6"/>
      <c r="B20" s="99"/>
      <c r="C20" s="99"/>
      <c r="D20" s="99"/>
      <c r="E20" s="99"/>
      <c r="F20" s="99"/>
      <c r="G20" s="99"/>
      <c r="H20" s="99"/>
      <c r="I20" s="101"/>
      <c r="J20" s="40"/>
      <c r="K20" s="120"/>
      <c r="L20" s="99"/>
    </row>
    <row r="21" spans="1:12" ht="15" thickBot="1" x14ac:dyDescent="0.35">
      <c r="A21" s="6"/>
      <c r="B21" s="99"/>
      <c r="C21" s="99"/>
      <c r="D21" s="99"/>
      <c r="E21" s="99"/>
      <c r="F21" s="99"/>
      <c r="G21" s="99"/>
      <c r="H21" s="99"/>
      <c r="I21" s="101"/>
      <c r="J21" s="40"/>
      <c r="K21" s="120"/>
      <c r="L21" s="99"/>
    </row>
    <row r="22" spans="1:12" ht="15" thickBot="1" x14ac:dyDescent="0.35">
      <c r="A22" s="6"/>
      <c r="B22" s="99"/>
      <c r="C22" s="99"/>
      <c r="D22" s="99"/>
      <c r="E22" s="99"/>
      <c r="F22" s="99"/>
      <c r="G22" s="99"/>
      <c r="H22" s="99"/>
      <c r="I22" s="101"/>
      <c r="J22" s="40"/>
      <c r="K22" s="120"/>
      <c r="L22" s="99"/>
    </row>
    <row r="23" spans="1:12" ht="15" thickBot="1" x14ac:dyDescent="0.35">
      <c r="A23" s="6"/>
      <c r="B23" s="99"/>
      <c r="C23" s="99"/>
      <c r="D23" s="99"/>
      <c r="E23" s="99"/>
      <c r="F23" s="99"/>
      <c r="G23" s="99"/>
      <c r="H23" s="99"/>
      <c r="I23" s="101"/>
      <c r="J23" s="40"/>
      <c r="K23" s="120"/>
      <c r="L23" s="99"/>
    </row>
    <row r="24" spans="1:12" ht="15" thickBot="1" x14ac:dyDescent="0.35">
      <c r="A24" s="6"/>
      <c r="B24" s="99"/>
      <c r="C24" s="99"/>
      <c r="D24" s="99"/>
      <c r="E24" s="99"/>
      <c r="F24" s="99"/>
      <c r="G24" s="99"/>
      <c r="H24" s="99"/>
      <c r="I24" s="101"/>
      <c r="J24" s="40"/>
      <c r="K24" s="120"/>
      <c r="L24" s="99"/>
    </row>
    <row r="25" spans="1:12" ht="15" thickBot="1" x14ac:dyDescent="0.35">
      <c r="A25" s="6"/>
      <c r="B25" s="99"/>
      <c r="C25" s="99"/>
      <c r="D25" s="99"/>
      <c r="E25" s="99"/>
      <c r="F25" s="99"/>
      <c r="G25" s="99"/>
      <c r="H25" s="99"/>
      <c r="I25" s="101"/>
      <c r="J25" s="40"/>
      <c r="K25" s="120"/>
      <c r="L25" s="99"/>
    </row>
    <row r="26" spans="1:12" ht="15" thickBot="1" x14ac:dyDescent="0.35">
      <c r="A26" s="6"/>
      <c r="B26" s="99"/>
      <c r="C26" s="99"/>
      <c r="D26" s="99"/>
      <c r="E26" s="99"/>
      <c r="F26" s="99"/>
      <c r="G26" s="99"/>
      <c r="H26" s="99"/>
      <c r="I26" s="101"/>
      <c r="J26" s="40"/>
      <c r="K26" s="120"/>
      <c r="L26" s="99"/>
    </row>
    <row r="27" spans="1:12" ht="15" thickBot="1" x14ac:dyDescent="0.35">
      <c r="A27" s="6"/>
      <c r="B27" s="99"/>
      <c r="C27" s="99"/>
      <c r="D27" s="99"/>
      <c r="E27" s="99"/>
      <c r="F27" s="99"/>
      <c r="G27" s="99"/>
      <c r="H27" s="99"/>
      <c r="I27" s="101"/>
      <c r="J27" s="40"/>
      <c r="K27" s="120"/>
      <c r="L27" s="99"/>
    </row>
    <row r="28" spans="1:12" ht="15" thickBot="1" x14ac:dyDescent="0.35">
      <c r="A28" s="6"/>
      <c r="B28" s="99"/>
      <c r="C28" s="99"/>
      <c r="D28" s="99"/>
      <c r="E28" s="99"/>
      <c r="F28" s="99"/>
      <c r="G28" s="99"/>
      <c r="H28" s="99"/>
      <c r="I28" s="101"/>
      <c r="J28" s="40"/>
      <c r="K28" s="120"/>
      <c r="L28" s="99"/>
    </row>
    <row r="29" spans="1:12" ht="15" thickBot="1" x14ac:dyDescent="0.35">
      <c r="A29" s="6"/>
      <c r="B29" s="99"/>
      <c r="C29" s="99"/>
      <c r="D29" s="99"/>
      <c r="E29" s="99"/>
      <c r="F29" s="99"/>
      <c r="G29" s="99"/>
      <c r="H29" s="99"/>
      <c r="I29" s="101"/>
      <c r="J29" s="40"/>
      <c r="K29" s="120"/>
      <c r="L29" s="99"/>
    </row>
    <row r="30" spans="1:12" ht="15" thickBot="1" x14ac:dyDescent="0.35">
      <c r="A30" s="6"/>
      <c r="B30" s="99"/>
      <c r="C30" s="99"/>
      <c r="D30" s="99"/>
      <c r="E30" s="99"/>
      <c r="F30" s="99"/>
      <c r="G30" s="99"/>
      <c r="H30" s="99"/>
      <c r="I30" s="101"/>
      <c r="J30" s="40"/>
      <c r="K30" s="121"/>
      <c r="L30" s="99"/>
    </row>
    <row r="31" spans="1:12" ht="15" thickBot="1" x14ac:dyDescent="0.35">
      <c r="A31" s="6"/>
      <c r="B31" s="99"/>
      <c r="C31" s="99"/>
      <c r="D31" s="99"/>
      <c r="E31" s="99"/>
      <c r="F31" s="99"/>
      <c r="G31" s="99"/>
      <c r="H31" s="99"/>
      <c r="I31" s="101"/>
      <c r="J31" s="40"/>
      <c r="K31" s="126"/>
      <c r="L31" s="127"/>
    </row>
    <row r="32" spans="1:12" ht="15" thickBot="1" x14ac:dyDescent="0.35">
      <c r="A32" s="6"/>
      <c r="B32" s="99"/>
      <c r="C32" s="99"/>
      <c r="D32" s="99"/>
      <c r="E32" s="99"/>
      <c r="F32" s="99"/>
      <c r="G32" s="99"/>
      <c r="H32" s="99"/>
      <c r="I32" s="101"/>
      <c r="J32" s="40"/>
      <c r="K32" s="128"/>
      <c r="L32" s="127"/>
    </row>
    <row r="33" spans="1:12" ht="15" thickBot="1" x14ac:dyDescent="0.35">
      <c r="A33" s="6"/>
      <c r="B33" s="99"/>
      <c r="C33" s="99"/>
      <c r="D33" s="99"/>
      <c r="E33" s="99"/>
      <c r="F33" s="99"/>
      <c r="G33" s="99"/>
      <c r="H33" s="99"/>
      <c r="I33" s="101"/>
      <c r="J33" s="40"/>
      <c r="K33" s="128"/>
      <c r="L33" s="127"/>
    </row>
    <row r="34" spans="1:12" ht="15" thickBot="1" x14ac:dyDescent="0.35">
      <c r="A34" s="6"/>
      <c r="B34" s="99"/>
      <c r="C34" s="99"/>
      <c r="D34" s="99"/>
      <c r="E34" s="99"/>
      <c r="F34" s="99"/>
      <c r="G34" s="99"/>
      <c r="H34" s="99"/>
      <c r="I34" s="101"/>
      <c r="J34" s="40"/>
      <c r="K34" s="128"/>
      <c r="L34" s="127"/>
    </row>
    <row r="35" spans="1:12" ht="15" thickBot="1" x14ac:dyDescent="0.35">
      <c r="A35" s="6"/>
      <c r="B35" s="99"/>
      <c r="C35" s="99"/>
      <c r="D35" s="99"/>
      <c r="E35" s="99"/>
      <c r="F35" s="99"/>
      <c r="G35" s="99"/>
      <c r="H35" s="99"/>
      <c r="I35" s="101"/>
      <c r="J35" s="40"/>
      <c r="K35" s="128"/>
      <c r="L35" s="127"/>
    </row>
    <row r="36" spans="1:12" ht="15" thickBot="1" x14ac:dyDescent="0.35">
      <c r="A36" s="6"/>
      <c r="B36" s="99"/>
      <c r="C36" s="99"/>
      <c r="D36" s="99"/>
      <c r="E36" s="99"/>
      <c r="F36" s="99"/>
      <c r="G36" s="99"/>
      <c r="H36" s="99"/>
      <c r="I36" s="101"/>
      <c r="J36" s="40"/>
      <c r="K36" s="128"/>
      <c r="L36" s="127"/>
    </row>
    <row r="37" spans="1:12" ht="15" thickBot="1" x14ac:dyDescent="0.35">
      <c r="A37" s="6"/>
      <c r="B37" s="99"/>
      <c r="C37" s="99"/>
      <c r="D37" s="99"/>
      <c r="E37" s="99"/>
      <c r="F37" s="99"/>
      <c r="G37" s="99"/>
      <c r="H37" s="99"/>
      <c r="I37" s="101"/>
      <c r="J37" s="40"/>
      <c r="K37" s="128"/>
      <c r="L37" s="127"/>
    </row>
    <row r="38" spans="1:12" ht="15" thickBot="1" x14ac:dyDescent="0.35">
      <c r="A38" s="6"/>
      <c r="B38" s="99"/>
      <c r="C38" s="99"/>
      <c r="D38" s="99"/>
      <c r="E38" s="99"/>
      <c r="F38" s="99"/>
      <c r="G38" s="99"/>
      <c r="H38" s="99"/>
      <c r="I38" s="101"/>
      <c r="J38" s="40"/>
      <c r="K38" s="128"/>
      <c r="L38" s="127"/>
    </row>
    <row r="39" spans="1:12" ht="15" thickBot="1" x14ac:dyDescent="0.35">
      <c r="A39" s="6"/>
      <c r="B39" s="99"/>
      <c r="C39" s="99"/>
      <c r="D39" s="99"/>
      <c r="E39" s="99"/>
      <c r="F39" s="99"/>
      <c r="G39" s="99"/>
      <c r="H39" s="99"/>
      <c r="I39" s="101"/>
      <c r="J39" s="40"/>
      <c r="K39" s="128"/>
      <c r="L39" s="127"/>
    </row>
    <row r="40" spans="1:12" ht="15" thickBot="1" x14ac:dyDescent="0.35">
      <c r="A40" s="6"/>
      <c r="B40" s="99"/>
      <c r="C40" s="99"/>
      <c r="D40" s="99"/>
      <c r="E40" s="99"/>
      <c r="F40" s="99"/>
      <c r="G40" s="99"/>
      <c r="H40" s="99"/>
      <c r="I40" s="101"/>
      <c r="J40" s="40"/>
      <c r="K40" s="128"/>
      <c r="L40" s="127"/>
    </row>
    <row r="41" spans="1:12" ht="15" thickBot="1" x14ac:dyDescent="0.35">
      <c r="A41" s="6"/>
      <c r="B41" s="99"/>
      <c r="C41" s="99"/>
      <c r="D41" s="99"/>
      <c r="E41" s="99"/>
      <c r="F41" s="99"/>
      <c r="G41" s="99"/>
      <c r="H41" s="99"/>
      <c r="I41" s="101"/>
      <c r="J41" s="40"/>
      <c r="K41" s="128"/>
      <c r="L41" s="127"/>
    </row>
    <row r="42" spans="1:12" ht="15" thickBot="1" x14ac:dyDescent="0.35">
      <c r="A42" s="6"/>
      <c r="B42" s="99"/>
      <c r="C42" s="99"/>
      <c r="D42" s="99"/>
      <c r="E42" s="99"/>
      <c r="F42" s="99"/>
      <c r="G42" s="99"/>
      <c r="H42" s="102"/>
      <c r="I42" s="101"/>
      <c r="J42" s="40"/>
      <c r="K42" s="128"/>
      <c r="L42" s="127"/>
    </row>
    <row r="43" spans="1:12" ht="15" thickBot="1" x14ac:dyDescent="0.35">
      <c r="A43" s="6"/>
      <c r="B43" s="99"/>
      <c r="C43" s="99"/>
      <c r="D43" s="99"/>
      <c r="E43" s="99"/>
      <c r="F43" s="99"/>
      <c r="G43" s="99"/>
      <c r="H43" s="102"/>
      <c r="I43" s="101"/>
      <c r="J43" s="40"/>
      <c r="K43" s="128"/>
      <c r="L43" s="127"/>
    </row>
    <row r="44" spans="1:12" ht="15" thickBot="1" x14ac:dyDescent="0.35">
      <c r="A44" s="6"/>
      <c r="B44" s="102"/>
      <c r="C44" s="102"/>
      <c r="D44" s="102"/>
      <c r="E44" s="102"/>
      <c r="F44" s="99"/>
      <c r="G44" s="99"/>
      <c r="H44" s="102"/>
      <c r="I44" s="101"/>
      <c r="J44" s="40"/>
      <c r="K44" s="128"/>
      <c r="L44" s="127"/>
    </row>
    <row r="45" spans="1:12" ht="15" thickBot="1" x14ac:dyDescent="0.35">
      <c r="A45" s="6"/>
      <c r="B45" s="102"/>
      <c r="C45" s="102"/>
      <c r="D45" s="102"/>
      <c r="E45" s="102"/>
      <c r="F45" s="99"/>
      <c r="G45" s="99"/>
      <c r="H45" s="102"/>
      <c r="I45" s="101"/>
      <c r="J45" s="40"/>
      <c r="K45" s="128"/>
      <c r="L45" s="127"/>
    </row>
    <row r="46" spans="1:12" ht="15" thickBot="1" x14ac:dyDescent="0.35">
      <c r="A46" s="6"/>
      <c r="B46" s="102"/>
      <c r="C46" s="102"/>
      <c r="D46" s="102"/>
      <c r="E46" s="102"/>
      <c r="F46" s="99"/>
      <c r="G46" s="99"/>
      <c r="H46" s="102"/>
      <c r="I46" s="101"/>
      <c r="J46" s="40"/>
      <c r="K46" s="128"/>
      <c r="L46" s="127"/>
    </row>
    <row r="47" spans="1:12" ht="15" thickBot="1" x14ac:dyDescent="0.35">
      <c r="A47" s="6"/>
      <c r="B47" s="102"/>
      <c r="C47" s="102"/>
      <c r="D47" s="102"/>
      <c r="E47" s="102"/>
      <c r="F47" s="99"/>
      <c r="G47" s="99"/>
      <c r="H47" s="102"/>
      <c r="I47" s="101"/>
      <c r="J47" s="40"/>
      <c r="K47" s="128"/>
      <c r="L47" s="127"/>
    </row>
    <row r="48" spans="1:12" ht="15" thickBot="1" x14ac:dyDescent="0.35">
      <c r="A48" s="6"/>
      <c r="B48" s="102"/>
      <c r="C48" s="102"/>
      <c r="D48" s="102"/>
      <c r="E48" s="102"/>
      <c r="F48" s="99"/>
      <c r="G48" s="99"/>
      <c r="H48" s="102"/>
      <c r="I48" s="101"/>
      <c r="J48" s="40"/>
      <c r="K48" s="128"/>
      <c r="L48" s="127"/>
    </row>
    <row r="49" spans="1:12" ht="15" thickBot="1" x14ac:dyDescent="0.35">
      <c r="A49" s="6"/>
      <c r="B49" s="102"/>
      <c r="C49" s="102"/>
      <c r="D49" s="102"/>
      <c r="E49" s="102"/>
      <c r="F49" s="99"/>
      <c r="G49" s="99"/>
      <c r="H49" s="102"/>
      <c r="I49" s="101"/>
      <c r="J49" s="40"/>
      <c r="K49" s="128"/>
      <c r="L49" s="127"/>
    </row>
    <row r="50" spans="1:12" ht="15" thickBot="1" x14ac:dyDescent="0.35">
      <c r="A50" s="6"/>
      <c r="B50" s="102"/>
      <c r="C50" s="102"/>
      <c r="D50" s="102"/>
      <c r="E50" s="102"/>
      <c r="F50" s="99"/>
      <c r="G50" s="99"/>
      <c r="H50" s="102"/>
      <c r="I50" s="101"/>
      <c r="J50" s="40"/>
      <c r="K50" s="128"/>
      <c r="L50" s="127"/>
    </row>
    <row r="51" spans="1:12" ht="15" thickBot="1" x14ac:dyDescent="0.35">
      <c r="A51" s="6"/>
      <c r="B51" s="102"/>
      <c r="C51" s="102"/>
      <c r="D51" s="102"/>
      <c r="E51" s="102"/>
      <c r="F51" s="99"/>
      <c r="G51" s="99"/>
      <c r="H51" s="102"/>
      <c r="I51" s="101"/>
      <c r="J51" s="40"/>
      <c r="K51" s="128"/>
      <c r="L51" s="127"/>
    </row>
    <row r="52" spans="1:12" ht="15" thickBot="1" x14ac:dyDescent="0.35">
      <c r="A52" s="6"/>
      <c r="B52" s="102"/>
      <c r="C52" s="102"/>
      <c r="D52" s="102"/>
      <c r="E52" s="102"/>
      <c r="F52" s="99"/>
      <c r="G52" s="99"/>
      <c r="H52" s="102"/>
      <c r="I52" s="101"/>
      <c r="J52" s="40"/>
      <c r="K52" s="128"/>
      <c r="L52" s="127"/>
    </row>
    <row r="53" spans="1:12" ht="15" thickBot="1" x14ac:dyDescent="0.35">
      <c r="A53" s="6"/>
      <c r="B53" s="102"/>
      <c r="C53" s="102"/>
      <c r="D53" s="102"/>
      <c r="E53" s="102"/>
      <c r="F53" s="99"/>
      <c r="G53" s="99"/>
      <c r="H53" s="102"/>
      <c r="I53" s="101"/>
      <c r="J53" s="40"/>
      <c r="K53" s="128"/>
      <c r="L53" s="127"/>
    </row>
    <row r="54" spans="1:12" ht="15" thickBot="1" x14ac:dyDescent="0.35">
      <c r="A54" s="6"/>
      <c r="B54" s="102"/>
      <c r="C54" s="102"/>
      <c r="D54" s="102"/>
      <c r="E54" s="102"/>
      <c r="F54" s="99"/>
      <c r="G54" s="99"/>
      <c r="H54" s="102"/>
      <c r="I54" s="101"/>
      <c r="J54" s="40"/>
      <c r="K54" s="128"/>
      <c r="L54" s="127"/>
    </row>
    <row r="55" spans="1:12" ht="15" thickBot="1" x14ac:dyDescent="0.35">
      <c r="A55" s="6"/>
      <c r="B55" s="102"/>
      <c r="C55" s="102"/>
      <c r="D55" s="102"/>
      <c r="E55" s="102"/>
      <c r="F55" s="99"/>
      <c r="G55" s="99"/>
      <c r="H55" s="102"/>
      <c r="I55" s="101"/>
      <c r="J55" s="40"/>
      <c r="K55" s="128"/>
      <c r="L55" s="127"/>
    </row>
    <row r="56" spans="1:12" ht="15" thickBot="1" x14ac:dyDescent="0.35">
      <c r="A56" s="6"/>
      <c r="B56" s="102"/>
      <c r="C56" s="102"/>
      <c r="D56" s="102"/>
      <c r="E56" s="102"/>
      <c r="F56" s="99"/>
      <c r="G56" s="99"/>
      <c r="H56" s="102"/>
      <c r="I56" s="101"/>
      <c r="J56" s="40"/>
      <c r="K56" s="128"/>
      <c r="L56" s="127"/>
    </row>
    <row r="57" spans="1:12" ht="15" thickBot="1" x14ac:dyDescent="0.35">
      <c r="A57" s="6"/>
      <c r="B57" s="102"/>
      <c r="C57" s="102"/>
      <c r="D57" s="102"/>
      <c r="E57" s="102"/>
      <c r="F57" s="99"/>
      <c r="G57" s="99"/>
      <c r="H57" s="102"/>
      <c r="I57" s="101"/>
      <c r="J57" s="40"/>
      <c r="K57" s="128"/>
      <c r="L57" s="127"/>
    </row>
    <row r="58" spans="1:12" ht="15" thickBot="1" x14ac:dyDescent="0.35">
      <c r="A58" s="6"/>
      <c r="B58" s="102"/>
      <c r="C58" s="102"/>
      <c r="D58" s="102"/>
      <c r="E58" s="102"/>
      <c r="F58" s="99"/>
      <c r="G58" s="99"/>
      <c r="H58" s="102"/>
      <c r="I58" s="101"/>
      <c r="J58" s="40"/>
      <c r="K58" s="128"/>
      <c r="L58" s="127"/>
    </row>
    <row r="59" spans="1:12" ht="15" thickBot="1" x14ac:dyDescent="0.35">
      <c r="A59" s="6"/>
      <c r="B59" s="102"/>
      <c r="C59" s="102"/>
      <c r="D59" s="102"/>
      <c r="E59" s="102"/>
      <c r="F59" s="99"/>
      <c r="G59" s="99"/>
      <c r="H59" s="102"/>
      <c r="I59" s="101"/>
      <c r="J59" s="40"/>
      <c r="K59" s="128"/>
      <c r="L59" s="127"/>
    </row>
    <row r="60" spans="1:12" ht="15" thickBot="1" x14ac:dyDescent="0.35">
      <c r="A60" s="6"/>
      <c r="B60" s="102"/>
      <c r="C60" s="102"/>
      <c r="D60" s="102"/>
      <c r="E60" s="102"/>
      <c r="F60" s="99"/>
      <c r="G60" s="99"/>
      <c r="H60" s="102"/>
      <c r="I60" s="101"/>
      <c r="J60" s="40"/>
      <c r="K60" s="128"/>
      <c r="L60" s="127"/>
    </row>
    <row r="61" spans="1:12" ht="15" thickBot="1" x14ac:dyDescent="0.35">
      <c r="A61" s="6"/>
      <c r="B61" s="102"/>
      <c r="C61" s="102"/>
      <c r="D61" s="102"/>
      <c r="E61" s="102"/>
      <c r="F61" s="99"/>
      <c r="G61" s="99"/>
      <c r="H61" s="102"/>
      <c r="I61" s="101"/>
      <c r="J61" s="40"/>
      <c r="K61" s="128"/>
      <c r="L61" s="127"/>
    </row>
    <row r="62" spans="1:12" ht="15" thickBot="1" x14ac:dyDescent="0.35">
      <c r="A62" s="6"/>
      <c r="B62" s="102"/>
      <c r="C62" s="102"/>
      <c r="D62" s="102"/>
      <c r="E62" s="102"/>
      <c r="F62" s="99"/>
      <c r="G62" s="99"/>
      <c r="H62" s="102"/>
      <c r="I62" s="101"/>
      <c r="J62" s="40"/>
      <c r="K62" s="128"/>
      <c r="L62" s="127"/>
    </row>
    <row r="63" spans="1:12" ht="15" thickBot="1" x14ac:dyDescent="0.35">
      <c r="A63" s="6"/>
      <c r="B63" s="102"/>
      <c r="C63" s="102"/>
      <c r="D63" s="102"/>
      <c r="E63" s="102"/>
      <c r="F63" s="99"/>
      <c r="G63" s="99"/>
      <c r="H63" s="102"/>
      <c r="I63" s="101"/>
      <c r="J63" s="40"/>
      <c r="K63" s="128"/>
      <c r="L63" s="127"/>
    </row>
    <row r="64" spans="1:12" ht="15" thickBot="1" x14ac:dyDescent="0.35">
      <c r="A64" s="6"/>
      <c r="B64" s="102"/>
      <c r="C64" s="102"/>
      <c r="D64" s="102"/>
      <c r="E64" s="102"/>
      <c r="F64" s="99"/>
      <c r="G64" s="99"/>
      <c r="H64" s="102"/>
      <c r="I64" s="101"/>
      <c r="J64" s="40"/>
      <c r="K64" s="128"/>
      <c r="L64" s="127"/>
    </row>
    <row r="65" spans="1:12" ht="15" thickBot="1" x14ac:dyDescent="0.35">
      <c r="A65" s="6"/>
      <c r="B65" s="102"/>
      <c r="C65" s="102"/>
      <c r="D65" s="102"/>
      <c r="E65" s="102"/>
      <c r="F65" s="99"/>
      <c r="G65" s="99"/>
      <c r="H65" s="102"/>
      <c r="I65" s="101"/>
      <c r="J65" s="40"/>
      <c r="K65" s="128"/>
      <c r="L65" s="127"/>
    </row>
    <row r="66" spans="1:12" ht="15" thickBot="1" x14ac:dyDescent="0.35">
      <c r="A66" s="6"/>
      <c r="B66" s="102"/>
      <c r="C66" s="102"/>
      <c r="D66" s="102"/>
      <c r="E66" s="102"/>
      <c r="F66" s="99"/>
      <c r="G66" s="99"/>
      <c r="H66" s="102"/>
      <c r="I66" s="101"/>
      <c r="J66" s="40"/>
      <c r="K66" s="128"/>
      <c r="L66" s="127"/>
    </row>
    <row r="67" spans="1:12" ht="15" thickBot="1" x14ac:dyDescent="0.35">
      <c r="A67" s="6"/>
      <c r="B67" s="102"/>
      <c r="C67" s="102"/>
      <c r="D67" s="102"/>
      <c r="E67" s="102"/>
      <c r="F67" s="99"/>
      <c r="G67" s="99"/>
      <c r="H67" s="102"/>
      <c r="I67" s="101"/>
      <c r="J67" s="40"/>
      <c r="K67" s="128"/>
      <c r="L67" s="127"/>
    </row>
    <row r="68" spans="1:12" ht="15" thickBot="1" x14ac:dyDescent="0.35">
      <c r="A68" s="6"/>
      <c r="B68" s="102"/>
      <c r="C68" s="102"/>
      <c r="D68" s="102"/>
      <c r="E68" s="102"/>
      <c r="F68" s="99"/>
      <c r="G68" s="99"/>
      <c r="H68" s="102"/>
      <c r="I68" s="101"/>
      <c r="J68" s="40"/>
      <c r="K68" s="128"/>
      <c r="L68" s="127"/>
    </row>
    <row r="69" spans="1:12" ht="15" thickBot="1" x14ac:dyDescent="0.35">
      <c r="A69" s="6"/>
      <c r="B69" s="102"/>
      <c r="C69" s="102"/>
      <c r="D69" s="102"/>
      <c r="E69" s="102"/>
      <c r="F69" s="99"/>
      <c r="G69" s="99"/>
      <c r="H69" s="102"/>
      <c r="I69" s="101"/>
      <c r="J69" s="40"/>
      <c r="K69" s="128"/>
      <c r="L69" s="127"/>
    </row>
    <row r="70" spans="1:12" ht="15" thickBot="1" x14ac:dyDescent="0.35">
      <c r="A70" s="6"/>
      <c r="B70" s="102"/>
      <c r="C70" s="102"/>
      <c r="D70" s="102"/>
      <c r="E70" s="102"/>
      <c r="F70" s="99"/>
      <c r="G70" s="99"/>
      <c r="H70" s="102"/>
      <c r="I70" s="101"/>
      <c r="J70" s="40"/>
      <c r="K70" s="128"/>
      <c r="L70" s="127"/>
    </row>
    <row r="71" spans="1:12" ht="15" thickBot="1" x14ac:dyDescent="0.35">
      <c r="A71" s="6"/>
      <c r="B71" s="102"/>
      <c r="C71" s="102"/>
      <c r="D71" s="102"/>
      <c r="E71" s="102"/>
      <c r="F71" s="99"/>
      <c r="G71" s="99"/>
      <c r="H71" s="102"/>
      <c r="I71" s="101"/>
      <c r="J71" s="40"/>
      <c r="K71" s="128"/>
      <c r="L71" s="127"/>
    </row>
    <row r="72" spans="1:12" ht="15" thickBot="1" x14ac:dyDescent="0.35">
      <c r="A72" s="6"/>
      <c r="B72" s="102"/>
      <c r="C72" s="102"/>
      <c r="D72" s="102"/>
      <c r="E72" s="102"/>
      <c r="F72" s="99"/>
      <c r="G72" s="99"/>
      <c r="H72" s="102"/>
      <c r="I72" s="101"/>
      <c r="J72" s="40"/>
      <c r="K72" s="128"/>
      <c r="L72" s="127"/>
    </row>
    <row r="73" spans="1:12" ht="15" thickBot="1" x14ac:dyDescent="0.35">
      <c r="A73" s="6"/>
      <c r="B73" s="102"/>
      <c r="C73" s="102"/>
      <c r="D73" s="102"/>
      <c r="E73" s="102"/>
      <c r="F73" s="99"/>
      <c r="G73" s="99"/>
      <c r="H73" s="102"/>
      <c r="I73" s="101"/>
      <c r="J73" s="40"/>
      <c r="K73" s="128"/>
      <c r="L73" s="127"/>
    </row>
    <row r="74" spans="1:12" ht="15" thickBot="1" x14ac:dyDescent="0.35">
      <c r="A74" s="6"/>
      <c r="B74" s="102"/>
      <c r="C74" s="102"/>
      <c r="D74" s="102"/>
      <c r="E74" s="102"/>
      <c r="F74" s="99"/>
      <c r="G74" s="99"/>
      <c r="H74" s="102"/>
      <c r="I74" s="101"/>
      <c r="J74" s="40"/>
      <c r="K74" s="128"/>
      <c r="L74" s="127"/>
    </row>
    <row r="75" spans="1:12" ht="15" thickBot="1" x14ac:dyDescent="0.35">
      <c r="A75" s="6"/>
      <c r="B75" s="102"/>
      <c r="C75" s="102"/>
      <c r="D75" s="102"/>
      <c r="E75" s="102"/>
      <c r="F75" s="99"/>
      <c r="G75" s="99"/>
      <c r="H75" s="102"/>
      <c r="I75" s="101"/>
      <c r="J75" s="40"/>
      <c r="K75" s="128"/>
      <c r="L75" s="127"/>
    </row>
    <row r="76" spans="1:12" ht="15" thickBot="1" x14ac:dyDescent="0.35">
      <c r="A76" s="6"/>
      <c r="B76" s="102"/>
      <c r="C76" s="102"/>
      <c r="D76" s="102"/>
      <c r="E76" s="102"/>
      <c r="F76" s="99"/>
      <c r="G76" s="99"/>
      <c r="H76" s="102"/>
      <c r="I76" s="101"/>
      <c r="J76" s="40"/>
      <c r="K76" s="128"/>
      <c r="L76" s="127"/>
    </row>
    <row r="77" spans="1:12" ht="15" thickBot="1" x14ac:dyDescent="0.35">
      <c r="A77" s="6"/>
      <c r="B77" s="102"/>
      <c r="C77" s="102"/>
      <c r="D77" s="102"/>
      <c r="E77" s="102"/>
      <c r="F77" s="99"/>
      <c r="G77" s="99"/>
      <c r="H77" s="102"/>
      <c r="I77" s="101"/>
      <c r="J77" s="40"/>
      <c r="K77" s="128"/>
      <c r="L77" s="127"/>
    </row>
    <row r="78" spans="1:12" ht="15" thickBot="1" x14ac:dyDescent="0.35">
      <c r="A78" s="6"/>
      <c r="B78" s="102"/>
      <c r="C78" s="102"/>
      <c r="D78" s="102"/>
      <c r="E78" s="102"/>
      <c r="F78" s="99"/>
      <c r="G78" s="99"/>
      <c r="H78" s="102"/>
      <c r="I78" s="101"/>
      <c r="J78" s="40"/>
      <c r="K78" s="128"/>
      <c r="L78" s="127"/>
    </row>
    <row r="79" spans="1:12" ht="15" thickBot="1" x14ac:dyDescent="0.35">
      <c r="A79" s="6"/>
      <c r="B79" s="102"/>
      <c r="C79" s="102"/>
      <c r="D79" s="102"/>
      <c r="E79" s="102"/>
      <c r="F79" s="99"/>
      <c r="G79" s="99"/>
      <c r="H79" s="102"/>
      <c r="I79" s="101"/>
      <c r="J79" s="40"/>
      <c r="K79" s="128"/>
      <c r="L79" s="127"/>
    </row>
    <row r="80" spans="1:12" ht="15" thickBot="1" x14ac:dyDescent="0.35">
      <c r="A80" s="6"/>
      <c r="B80" s="102"/>
      <c r="C80" s="102"/>
      <c r="D80" s="102"/>
      <c r="E80" s="102"/>
      <c r="F80" s="99"/>
      <c r="G80" s="99"/>
      <c r="H80" s="102"/>
      <c r="I80" s="101"/>
      <c r="J80" s="40"/>
      <c r="K80" s="128"/>
      <c r="L80" s="127"/>
    </row>
    <row r="81" spans="1:12" ht="15" thickBot="1" x14ac:dyDescent="0.35">
      <c r="A81" s="6"/>
      <c r="B81" s="102"/>
      <c r="C81" s="102"/>
      <c r="D81" s="102"/>
      <c r="E81" s="102"/>
      <c r="F81" s="99"/>
      <c r="G81" s="99"/>
      <c r="H81" s="102"/>
      <c r="I81" s="101"/>
      <c r="J81" s="40"/>
      <c r="K81" s="128"/>
      <c r="L81" s="127"/>
    </row>
    <row r="82" spans="1:12" ht="15" thickBot="1" x14ac:dyDescent="0.35">
      <c r="A82" s="6"/>
      <c r="B82" s="102"/>
      <c r="C82" s="102"/>
      <c r="D82" s="102"/>
      <c r="E82" s="102"/>
      <c r="F82" s="102"/>
      <c r="G82" s="102"/>
      <c r="H82" s="102"/>
      <c r="I82" s="101"/>
      <c r="J82" s="40"/>
      <c r="K82" s="128"/>
      <c r="L82" s="127"/>
    </row>
    <row r="83" spans="1:12" ht="15" thickBot="1" x14ac:dyDescent="0.35">
      <c r="A83" s="6"/>
      <c r="B83" s="102"/>
      <c r="C83" s="102"/>
      <c r="D83" s="102"/>
      <c r="E83" s="102"/>
      <c r="F83" s="102"/>
      <c r="G83" s="102"/>
      <c r="H83" s="102"/>
      <c r="I83" s="101"/>
      <c r="J83" s="40"/>
      <c r="K83" s="128"/>
      <c r="L83" s="127"/>
    </row>
    <row r="84" spans="1:12" ht="15" thickBot="1" x14ac:dyDescent="0.35">
      <c r="A84" s="6"/>
      <c r="B84" s="102"/>
      <c r="C84" s="102"/>
      <c r="D84" s="102"/>
      <c r="E84" s="102"/>
      <c r="F84" s="102"/>
      <c r="G84" s="102"/>
      <c r="H84" s="102"/>
      <c r="I84" s="101"/>
      <c r="J84" s="40"/>
      <c r="K84" s="128"/>
      <c r="L84" s="127"/>
    </row>
    <row r="85" spans="1:12" ht="15" thickBot="1" x14ac:dyDescent="0.35">
      <c r="A85" s="6"/>
      <c r="B85" s="102"/>
      <c r="C85" s="102"/>
      <c r="D85" s="102"/>
      <c r="E85" s="102"/>
      <c r="F85" s="102"/>
      <c r="G85" s="102"/>
      <c r="H85" s="102"/>
      <c r="I85" s="101"/>
      <c r="J85" s="40"/>
      <c r="K85" s="128"/>
      <c r="L85" s="127"/>
    </row>
    <row r="86" spans="1:12" ht="15" thickBot="1" x14ac:dyDescent="0.35">
      <c r="A86" s="6"/>
      <c r="B86" s="102"/>
      <c r="C86" s="102"/>
      <c r="D86" s="102"/>
      <c r="E86" s="102"/>
      <c r="F86" s="102"/>
      <c r="G86" s="102"/>
      <c r="H86" s="102"/>
      <c r="I86" s="101"/>
      <c r="J86" s="40"/>
      <c r="K86" s="128"/>
      <c r="L86" s="127"/>
    </row>
    <row r="87" spans="1:12" ht="15" thickBot="1" x14ac:dyDescent="0.35">
      <c r="A87" s="7"/>
      <c r="B87" s="102"/>
      <c r="C87" s="102"/>
      <c r="D87" s="102"/>
      <c r="E87" s="102"/>
      <c r="F87" s="102"/>
      <c r="G87" s="103"/>
      <c r="H87" s="102"/>
      <c r="I87" s="101"/>
      <c r="J87" s="40"/>
      <c r="K87" s="129"/>
      <c r="L87" s="127"/>
    </row>
    <row r="88" spans="1:12" ht="29.4" thickBot="1" x14ac:dyDescent="0.35">
      <c r="A88" s="4" t="s">
        <v>10</v>
      </c>
      <c r="B88" s="20" t="e">
        <f>AVERAGE(B6:B87)</f>
        <v>#DIV/0!</v>
      </c>
      <c r="C88" s="20" t="e">
        <f>AVERAGE(C6:C87)</f>
        <v>#DIV/0!</v>
      </c>
      <c r="D88" s="20" t="e">
        <f>AVERAGE(D6:D87)</f>
        <v>#DIV/0!</v>
      </c>
      <c r="E88" s="20" t="e">
        <f>AVERAGE(E6:E87)</f>
        <v>#DIV/0!</v>
      </c>
      <c r="F88" s="36" t="e">
        <f>AVERAGE(F6:F87,G6:G87)</f>
        <v>#DIV/0!</v>
      </c>
      <c r="G88" s="25"/>
      <c r="H88" s="42" t="e">
        <f>AVERAGE(H6:H87)</f>
        <v>#DIV/0!</v>
      </c>
      <c r="I88" s="36" t="e">
        <f>AVERAGE(I6:I87)</f>
        <v>#DIV/0!</v>
      </c>
      <c r="J88" s="105"/>
      <c r="K88" s="37" t="e">
        <f>AVERAGE(K6:K87,L6:L87)</f>
        <v>#DIV/0!</v>
      </c>
      <c r="L88" s="21"/>
    </row>
    <row r="89" spans="1:12" ht="29.4" thickBot="1" x14ac:dyDescent="0.35">
      <c r="A89" s="4" t="s">
        <v>11</v>
      </c>
      <c r="B89" s="20" t="e">
        <f>STDEV(B6:B87)</f>
        <v>#DIV/0!</v>
      </c>
      <c r="C89" s="20" t="e">
        <f>STDEV(C6:C87)</f>
        <v>#DIV/0!</v>
      </c>
      <c r="D89" s="20" t="e">
        <f>STDEV(D6:D87)</f>
        <v>#DIV/0!</v>
      </c>
      <c r="E89" s="20" t="e">
        <f>STDEV(E6:E87)</f>
        <v>#DIV/0!</v>
      </c>
      <c r="F89" s="36" t="e">
        <f>STDEV(F6:F87,G6:G87)</f>
        <v>#DIV/0!</v>
      </c>
      <c r="G89" s="25"/>
      <c r="H89" s="42" t="e">
        <f>STDEV(H6:H87)</f>
        <v>#DIV/0!</v>
      </c>
      <c r="I89" s="36" t="e">
        <f>STDEV(I6:I87)</f>
        <v>#DIV/0!</v>
      </c>
      <c r="J89" s="105"/>
      <c r="K89" s="38" t="e">
        <f>STDEV(K6:K87,L6:L87)</f>
        <v>#DIV/0!</v>
      </c>
      <c r="L89" s="24"/>
    </row>
    <row r="90" spans="1:12" ht="15" thickBot="1" x14ac:dyDescent="0.35">
      <c r="A90" s="1"/>
      <c r="B90" s="1"/>
      <c r="C90" s="1"/>
      <c r="D90" s="1"/>
      <c r="E90" s="1"/>
      <c r="F90" s="1"/>
      <c r="G90" s="12"/>
      <c r="H90" s="1"/>
      <c r="I90" s="1"/>
      <c r="J90" s="39"/>
      <c r="K90" s="22"/>
      <c r="L90" s="23"/>
    </row>
  </sheetData>
  <mergeCells count="6">
    <mergeCell ref="F3:G3"/>
    <mergeCell ref="K3:L3"/>
    <mergeCell ref="F4:G4"/>
    <mergeCell ref="K4:L4"/>
    <mergeCell ref="B1:D1"/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B27CB-4AB3-4B52-B618-C389387B1A3A}">
  <dimension ref="A1:J16"/>
  <sheetViews>
    <sheetView workbookViewId="0">
      <selection activeCell="F23" sqref="F23"/>
    </sheetView>
  </sheetViews>
  <sheetFormatPr defaultRowHeight="14.4" x14ac:dyDescent="0.3"/>
  <cols>
    <col min="1" max="1" width="14" customWidth="1"/>
    <col min="2" max="2" width="13.109375" customWidth="1"/>
    <col min="3" max="3" width="13.88671875" customWidth="1"/>
    <col min="4" max="4" width="12.33203125" customWidth="1"/>
    <col min="5" max="5" width="13" customWidth="1"/>
    <col min="6" max="6" width="25.33203125" customWidth="1"/>
    <col min="7" max="7" width="10.5546875" customWidth="1"/>
    <col min="8" max="8" width="19.6640625" customWidth="1"/>
    <col min="9" max="9" width="15.44140625" customWidth="1"/>
    <col min="10" max="10" width="13" customWidth="1"/>
  </cols>
  <sheetData>
    <row r="1" spans="1:10" ht="15" thickBot="1" x14ac:dyDescent="0.35">
      <c r="A1" s="28" t="s">
        <v>16</v>
      </c>
      <c r="B1" s="67">
        <f>'SURFACE_MIX1_Test Data'!B1</f>
        <v>0</v>
      </c>
      <c r="C1" s="68"/>
      <c r="D1" s="69"/>
      <c r="E1" s="1"/>
      <c r="F1" s="34"/>
      <c r="G1" s="35" t="s">
        <v>21</v>
      </c>
    </row>
    <row r="2" spans="1:10" ht="15" thickBot="1" x14ac:dyDescent="0.35">
      <c r="A2" s="28" t="s">
        <v>17</v>
      </c>
      <c r="B2" s="67">
        <f>'SURFACE_MIX1_Test Data'!B2</f>
        <v>0</v>
      </c>
      <c r="C2" s="70"/>
      <c r="D2" s="71"/>
    </row>
    <row r="3" spans="1:10" ht="15" thickBot="1" x14ac:dyDescent="0.35">
      <c r="A3" s="32" t="s">
        <v>6</v>
      </c>
      <c r="B3" s="72">
        <v>0</v>
      </c>
      <c r="C3" s="47"/>
      <c r="D3" s="48"/>
    </row>
    <row r="4" spans="1:10" ht="15" thickBot="1" x14ac:dyDescent="0.35">
      <c r="A4" s="49" t="s">
        <v>7</v>
      </c>
      <c r="B4" s="125">
        <v>0</v>
      </c>
      <c r="C4" s="50"/>
      <c r="D4" s="51"/>
    </row>
    <row r="5" spans="1:10" ht="43.8" thickBot="1" x14ac:dyDescent="0.35">
      <c r="A5" s="52" t="s">
        <v>0</v>
      </c>
      <c r="B5" s="53" t="s">
        <v>1</v>
      </c>
      <c r="C5" s="53" t="s">
        <v>2</v>
      </c>
      <c r="D5" s="54" t="s">
        <v>3</v>
      </c>
      <c r="E5" s="33" t="s">
        <v>4</v>
      </c>
      <c r="F5" s="74" t="s">
        <v>5</v>
      </c>
      <c r="G5" s="30" t="s">
        <v>18</v>
      </c>
      <c r="H5" s="77" t="s">
        <v>34</v>
      </c>
      <c r="I5" s="31" t="s">
        <v>19</v>
      </c>
      <c r="J5" s="32" t="s">
        <v>20</v>
      </c>
    </row>
    <row r="6" spans="1:10" ht="30.75" customHeight="1" thickBot="1" x14ac:dyDescent="0.35">
      <c r="A6" s="55" t="s">
        <v>8</v>
      </c>
      <c r="B6" s="8">
        <f>'SURFACE_MIX1_Test Data'!B4</f>
        <v>0</v>
      </c>
      <c r="C6" s="8">
        <f>'SURFACE_MIX1_Test Data'!C4</f>
        <v>0</v>
      </c>
      <c r="D6" s="8">
        <f>'SURFACE_MIX1_Test Data'!D4</f>
        <v>0</v>
      </c>
      <c r="E6" s="9">
        <f>'SURFACE_MIX1_Test Data'!E4</f>
        <v>0</v>
      </c>
      <c r="F6" s="75" t="str">
        <f>'SURFACE_MIX1_Test Data'!F4</f>
        <v>&gt;92.0</v>
      </c>
      <c r="G6" s="87">
        <f>'SURFACE_MIX1_Test Data'!H4</f>
        <v>0</v>
      </c>
      <c r="H6" s="41" t="str">
        <f>'SURFACE_MIX1_Test Data'!I4</f>
        <v>&lt;12.5 mm</v>
      </c>
      <c r="I6" s="73" t="str">
        <f>'SURFACE_MIX1_Test Data'!J4</f>
        <v>20,000 passes</v>
      </c>
      <c r="J6" s="61" t="str">
        <f>'SURFACE_MIX1_Test Data'!K4</f>
        <v>&gt; 90.0</v>
      </c>
    </row>
    <row r="7" spans="1:10" ht="15" thickBot="1" x14ac:dyDescent="0.35">
      <c r="A7" s="55" t="s">
        <v>9</v>
      </c>
      <c r="B7" s="130">
        <f>'SURFACE_MIX1_Test Data'!B5</f>
        <v>0</v>
      </c>
      <c r="C7" s="130">
        <f>'SURFACE_MIX1_Test Data'!C5</f>
        <v>0</v>
      </c>
      <c r="D7" s="130">
        <f>'SURFACE_MIX1_Test Data'!D5</f>
        <v>0</v>
      </c>
      <c r="E7" s="130">
        <f>'SURFACE_MIX1_Test Data'!E5</f>
        <v>0</v>
      </c>
      <c r="F7" s="134">
        <f>'SURFACE_MIX1_Test Data'!F5</f>
        <v>0</v>
      </c>
      <c r="G7" s="135">
        <f>'SURFACE_MIX1_Test Data'!H5</f>
        <v>0</v>
      </c>
      <c r="H7" s="131">
        <f>'SURFACE_MIX1_Test Data'!I5</f>
        <v>0</v>
      </c>
      <c r="I7" s="132"/>
      <c r="J7" s="133">
        <f>'SURFACE_MIX1_Test Data'!K5</f>
        <v>0</v>
      </c>
    </row>
    <row r="8" spans="1:10" ht="29.4" thickBot="1" x14ac:dyDescent="0.35">
      <c r="A8" s="55" t="s">
        <v>10</v>
      </c>
      <c r="B8" s="17" t="e">
        <f>'SURFACE_MIX1_Test Data'!B88</f>
        <v>#DIV/0!</v>
      </c>
      <c r="C8" s="17" t="e">
        <f>'SURFACE_MIX1_Test Data'!C88</f>
        <v>#DIV/0!</v>
      </c>
      <c r="D8" s="17" t="e">
        <f>'SURFACE_MIX1_Test Data'!D88</f>
        <v>#DIV/0!</v>
      </c>
      <c r="E8" s="17" t="e">
        <f>'SURFACE_MIX1_Test Data'!E88</f>
        <v>#DIV/0!</v>
      </c>
      <c r="F8" s="79" t="e">
        <f>'SURFACE_MIX1_Test Data'!F88</f>
        <v>#DIV/0!</v>
      </c>
      <c r="G8" s="84" t="e">
        <f>'SURFACE_MIX1_Test Data'!H88</f>
        <v>#DIV/0!</v>
      </c>
      <c r="H8" s="80" t="e">
        <f>'SURFACE_MIX1_Test Data'!I88</f>
        <v>#DIV/0!</v>
      </c>
      <c r="I8" s="80"/>
      <c r="J8" s="57" t="e">
        <f>'SURFACE_MIX1_Test Data'!K88</f>
        <v>#DIV/0!</v>
      </c>
    </row>
    <row r="9" spans="1:10" ht="29.4" thickBot="1" x14ac:dyDescent="0.35">
      <c r="A9" s="58" t="s">
        <v>11</v>
      </c>
      <c r="B9" s="59" t="e">
        <f>'SURFACE_MIX1_Test Data'!B89</f>
        <v>#DIV/0!</v>
      </c>
      <c r="C9" s="59" t="e">
        <f>'SURFACE_MIX1_Test Data'!C89</f>
        <v>#DIV/0!</v>
      </c>
      <c r="D9" s="59" t="e">
        <f>'SURFACE_MIX1_Test Data'!D89</f>
        <v>#DIV/0!</v>
      </c>
      <c r="E9" s="59" t="e">
        <f>'SURFACE_MIX1_Test Data'!E89</f>
        <v>#DIV/0!</v>
      </c>
      <c r="F9" s="81" t="e">
        <f>'SURFACE_MIX1_Test Data'!F89</f>
        <v>#DIV/0!</v>
      </c>
      <c r="G9" s="85" t="e">
        <f>'SURFACE_MIX1_Test Data'!H89</f>
        <v>#DIV/0!</v>
      </c>
      <c r="H9" s="82" t="e">
        <f>'SURFACE_MIX1_Test Data'!I89</f>
        <v>#DIV/0!</v>
      </c>
      <c r="I9" s="82"/>
      <c r="J9" s="60" t="e">
        <f>'SURFACE_MIX1_Test Data'!K89</f>
        <v>#DIV/0!</v>
      </c>
    </row>
    <row r="15" spans="1:10" x14ac:dyDescent="0.3">
      <c r="A15" t="s">
        <v>44</v>
      </c>
      <c r="D15" s="146"/>
      <c r="E15" s="146"/>
      <c r="F15" s="146"/>
      <c r="H15" s="146"/>
    </row>
    <row r="16" spans="1:10" x14ac:dyDescent="0.3">
      <c r="D16" t="s">
        <v>45</v>
      </c>
      <c r="H16" t="s">
        <v>46</v>
      </c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BB9B-919A-484F-AF3D-BEE3B77F9BBA}">
  <dimension ref="A1:P90"/>
  <sheetViews>
    <sheetView workbookViewId="0">
      <selection activeCell="M76" sqref="M76"/>
    </sheetView>
  </sheetViews>
  <sheetFormatPr defaultRowHeight="14.4" x14ac:dyDescent="0.3"/>
  <cols>
    <col min="1" max="1" width="22.33203125" customWidth="1"/>
    <col min="2" max="2" width="12.33203125" customWidth="1"/>
    <col min="3" max="3" width="11.88671875" customWidth="1"/>
    <col min="4" max="4" width="11.6640625" customWidth="1"/>
    <col min="5" max="5" width="11.88671875" customWidth="1"/>
    <col min="6" max="6" width="12.6640625" customWidth="1"/>
    <col min="7" max="7" width="12" customWidth="1"/>
    <col min="8" max="8" width="12.109375" customWidth="1"/>
    <col min="9" max="9" width="11.88671875" customWidth="1"/>
    <col min="10" max="10" width="15.33203125" customWidth="1"/>
    <col min="11" max="11" width="11.5546875" customWidth="1"/>
    <col min="12" max="12" width="12.44140625" customWidth="1"/>
  </cols>
  <sheetData>
    <row r="1" spans="1:16" ht="15" thickBot="1" x14ac:dyDescent="0.35">
      <c r="A1" s="62" t="s">
        <v>16</v>
      </c>
      <c r="B1" s="156"/>
      <c r="C1" s="157"/>
      <c r="D1" s="158"/>
      <c r="E1" s="29"/>
      <c r="F1" s="1"/>
      <c r="G1" s="13"/>
      <c r="H1" s="14" t="s">
        <v>15</v>
      </c>
      <c r="I1" s="15"/>
      <c r="J1" s="1"/>
      <c r="K1" s="1"/>
      <c r="L1" s="1"/>
    </row>
    <row r="2" spans="1:16" ht="15" thickBot="1" x14ac:dyDescent="0.35">
      <c r="A2" s="64" t="s">
        <v>17</v>
      </c>
      <c r="B2" s="156"/>
      <c r="C2" s="157"/>
      <c r="D2" s="158"/>
      <c r="E2" s="65"/>
      <c r="F2" s="2"/>
      <c r="G2" s="2"/>
      <c r="H2" s="2"/>
      <c r="I2" s="2"/>
      <c r="J2" s="10"/>
      <c r="K2" s="2"/>
      <c r="L2" s="2"/>
      <c r="N2" s="13"/>
      <c r="O2" s="14" t="s">
        <v>15</v>
      </c>
      <c r="P2" s="15"/>
    </row>
    <row r="3" spans="1:16" ht="43.8" thickBot="1" x14ac:dyDescent="0.35">
      <c r="A3" s="63" t="s">
        <v>0</v>
      </c>
      <c r="B3" s="66" t="s">
        <v>1</v>
      </c>
      <c r="C3" s="66" t="s">
        <v>2</v>
      </c>
      <c r="D3" s="66" t="s">
        <v>3</v>
      </c>
      <c r="E3" s="5" t="s">
        <v>4</v>
      </c>
      <c r="F3" s="147" t="s">
        <v>5</v>
      </c>
      <c r="G3" s="148"/>
      <c r="H3" s="8" t="s">
        <v>12</v>
      </c>
      <c r="I3" s="9" t="s">
        <v>31</v>
      </c>
      <c r="J3" s="11" t="s">
        <v>14</v>
      </c>
      <c r="K3" s="149" t="s">
        <v>13</v>
      </c>
      <c r="L3" s="148"/>
    </row>
    <row r="4" spans="1:16" ht="15" thickBot="1" x14ac:dyDescent="0.35">
      <c r="A4" s="4" t="s">
        <v>35</v>
      </c>
      <c r="B4" s="136"/>
      <c r="C4" s="98"/>
      <c r="D4" s="98"/>
      <c r="E4" s="98"/>
      <c r="F4" s="150" t="s">
        <v>30</v>
      </c>
      <c r="G4" s="151"/>
      <c r="H4" s="137"/>
      <c r="I4" s="76" t="s">
        <v>32</v>
      </c>
      <c r="J4" s="26" t="s">
        <v>33</v>
      </c>
      <c r="K4" s="152" t="s">
        <v>29</v>
      </c>
      <c r="L4" s="151"/>
    </row>
    <row r="5" spans="1:16" ht="15" thickBot="1" x14ac:dyDescent="0.35">
      <c r="A5" s="4" t="s">
        <v>9</v>
      </c>
      <c r="B5" s="118"/>
      <c r="C5" s="118"/>
      <c r="D5" s="118"/>
      <c r="E5" s="118"/>
      <c r="F5" s="118"/>
      <c r="G5" s="118"/>
      <c r="H5" s="118"/>
      <c r="I5" s="115"/>
      <c r="J5" s="116"/>
      <c r="K5" s="120"/>
      <c r="L5" s="99"/>
    </row>
    <row r="6" spans="1:16" ht="15" thickBot="1" x14ac:dyDescent="0.35">
      <c r="A6" s="6"/>
      <c r="B6" s="99"/>
      <c r="C6" s="99"/>
      <c r="D6" s="99"/>
      <c r="E6" s="99"/>
      <c r="F6" s="99"/>
      <c r="G6" s="99"/>
      <c r="H6" s="99"/>
      <c r="I6" s="100"/>
      <c r="J6" s="26"/>
      <c r="K6" s="120"/>
      <c r="L6" s="99"/>
    </row>
    <row r="7" spans="1:16" ht="15" thickBot="1" x14ac:dyDescent="0.35">
      <c r="A7" s="6"/>
      <c r="B7" s="99"/>
      <c r="C7" s="99"/>
      <c r="D7" s="99"/>
      <c r="E7" s="99"/>
      <c r="F7" s="99"/>
      <c r="G7" s="99"/>
      <c r="H7" s="99"/>
      <c r="I7" s="100"/>
      <c r="J7" s="26"/>
      <c r="K7" s="120"/>
      <c r="L7" s="99"/>
    </row>
    <row r="8" spans="1:16" ht="15" thickBot="1" x14ac:dyDescent="0.35">
      <c r="A8" s="6"/>
      <c r="B8" s="99"/>
      <c r="C8" s="99"/>
      <c r="D8" s="99"/>
      <c r="E8" s="99"/>
      <c r="F8" s="99"/>
      <c r="G8" s="99"/>
      <c r="H8" s="99"/>
      <c r="I8" s="100"/>
      <c r="J8" s="26"/>
      <c r="K8" s="120"/>
      <c r="L8" s="99"/>
    </row>
    <row r="9" spans="1:16" ht="15" thickBot="1" x14ac:dyDescent="0.35">
      <c r="A9" s="6"/>
      <c r="B9" s="99"/>
      <c r="C9" s="99"/>
      <c r="D9" s="99"/>
      <c r="E9" s="99"/>
      <c r="F9" s="99"/>
      <c r="G9" s="99"/>
      <c r="H9" s="99"/>
      <c r="I9" s="100"/>
      <c r="J9" s="26"/>
      <c r="K9" s="120"/>
      <c r="L9" s="99"/>
    </row>
    <row r="10" spans="1:16" ht="15" thickBot="1" x14ac:dyDescent="0.35">
      <c r="A10" s="6"/>
      <c r="B10" s="99"/>
      <c r="C10" s="99"/>
      <c r="D10" s="99"/>
      <c r="E10" s="99"/>
      <c r="F10" s="99"/>
      <c r="G10" s="99"/>
      <c r="H10" s="99"/>
      <c r="I10" s="100"/>
      <c r="J10" s="26"/>
      <c r="K10" s="120"/>
      <c r="L10" s="99"/>
    </row>
    <row r="11" spans="1:16" ht="15" thickBot="1" x14ac:dyDescent="0.35">
      <c r="A11" s="6"/>
      <c r="B11" s="99"/>
      <c r="C11" s="99"/>
      <c r="D11" s="99"/>
      <c r="E11" s="99"/>
      <c r="F11" s="99"/>
      <c r="G11" s="99"/>
      <c r="H11" s="99"/>
      <c r="I11" s="100"/>
      <c r="J11" s="26"/>
      <c r="K11" s="120"/>
      <c r="L11" s="99"/>
    </row>
    <row r="12" spans="1:16" ht="15" thickBot="1" x14ac:dyDescent="0.35">
      <c r="A12" s="6"/>
      <c r="B12" s="99"/>
      <c r="C12" s="99"/>
      <c r="D12" s="99"/>
      <c r="E12" s="99"/>
      <c r="F12" s="99"/>
      <c r="G12" s="99"/>
      <c r="H12" s="99"/>
      <c r="I12" s="100"/>
      <c r="J12" s="26"/>
      <c r="K12" s="120"/>
      <c r="L12" s="99"/>
    </row>
    <row r="13" spans="1:16" ht="15" thickBot="1" x14ac:dyDescent="0.35">
      <c r="A13" s="6"/>
      <c r="B13" s="99"/>
      <c r="C13" s="99"/>
      <c r="D13" s="99"/>
      <c r="E13" s="99"/>
      <c r="F13" s="99"/>
      <c r="G13" s="99"/>
      <c r="H13" s="99"/>
      <c r="I13" s="100"/>
      <c r="J13" s="26"/>
      <c r="K13" s="120"/>
      <c r="L13" s="99"/>
    </row>
    <row r="14" spans="1:16" ht="15" thickBot="1" x14ac:dyDescent="0.35">
      <c r="A14" s="6"/>
      <c r="B14" s="99"/>
      <c r="C14" s="99"/>
      <c r="D14" s="99"/>
      <c r="E14" s="99"/>
      <c r="F14" s="99"/>
      <c r="G14" s="99"/>
      <c r="H14" s="99"/>
      <c r="I14" s="100"/>
      <c r="J14" s="26"/>
      <c r="K14" s="120"/>
      <c r="L14" s="99"/>
    </row>
    <row r="15" spans="1:16" ht="15" thickBot="1" x14ac:dyDescent="0.35">
      <c r="A15" s="6"/>
      <c r="B15" s="99"/>
      <c r="C15" s="99"/>
      <c r="D15" s="99"/>
      <c r="E15" s="99"/>
      <c r="F15" s="99"/>
      <c r="G15" s="99"/>
      <c r="H15" s="99"/>
      <c r="I15" s="100"/>
      <c r="J15" s="26"/>
      <c r="K15" s="120"/>
      <c r="L15" s="99"/>
    </row>
    <row r="16" spans="1:16" ht="15" thickBot="1" x14ac:dyDescent="0.35">
      <c r="A16" s="6"/>
      <c r="B16" s="99"/>
      <c r="C16" s="99"/>
      <c r="D16" s="99"/>
      <c r="E16" s="99"/>
      <c r="F16" s="99"/>
      <c r="G16" s="99"/>
      <c r="H16" s="99"/>
      <c r="I16" s="101"/>
      <c r="J16" s="40"/>
      <c r="K16" s="120"/>
      <c r="L16" s="99"/>
    </row>
    <row r="17" spans="1:12" ht="15" thickBot="1" x14ac:dyDescent="0.35">
      <c r="A17" s="6"/>
      <c r="B17" s="99"/>
      <c r="C17" s="99"/>
      <c r="D17" s="99"/>
      <c r="E17" s="99"/>
      <c r="F17" s="99"/>
      <c r="G17" s="99"/>
      <c r="H17" s="99"/>
      <c r="I17" s="101"/>
      <c r="J17" s="40"/>
      <c r="K17" s="120"/>
      <c r="L17" s="99"/>
    </row>
    <row r="18" spans="1:12" ht="15" thickBot="1" x14ac:dyDescent="0.35">
      <c r="A18" s="6"/>
      <c r="B18" s="99"/>
      <c r="C18" s="99"/>
      <c r="D18" s="99"/>
      <c r="E18" s="99"/>
      <c r="F18" s="99"/>
      <c r="G18" s="99"/>
      <c r="H18" s="99"/>
      <c r="I18" s="101"/>
      <c r="J18" s="40"/>
      <c r="K18" s="120"/>
      <c r="L18" s="99"/>
    </row>
    <row r="19" spans="1:12" ht="15" thickBot="1" x14ac:dyDescent="0.35">
      <c r="A19" s="6"/>
      <c r="B19" s="99"/>
      <c r="C19" s="99"/>
      <c r="D19" s="99"/>
      <c r="E19" s="99"/>
      <c r="F19" s="99"/>
      <c r="G19" s="99"/>
      <c r="H19" s="99"/>
      <c r="I19" s="101"/>
      <c r="J19" s="40"/>
      <c r="K19" s="120"/>
      <c r="L19" s="99"/>
    </row>
    <row r="20" spans="1:12" ht="15" thickBot="1" x14ac:dyDescent="0.35">
      <c r="A20" s="6"/>
      <c r="B20" s="99"/>
      <c r="C20" s="99"/>
      <c r="D20" s="99"/>
      <c r="E20" s="99"/>
      <c r="F20" s="99"/>
      <c r="G20" s="99"/>
      <c r="H20" s="99"/>
      <c r="I20" s="101"/>
      <c r="J20" s="40"/>
      <c r="K20" s="120"/>
      <c r="L20" s="99"/>
    </row>
    <row r="21" spans="1:12" ht="15" thickBot="1" x14ac:dyDescent="0.35">
      <c r="A21" s="6"/>
      <c r="B21" s="99"/>
      <c r="C21" s="99"/>
      <c r="D21" s="99"/>
      <c r="E21" s="99"/>
      <c r="F21" s="99"/>
      <c r="G21" s="99"/>
      <c r="H21" s="99"/>
      <c r="I21" s="101"/>
      <c r="J21" s="40"/>
      <c r="K21" s="120"/>
      <c r="L21" s="99"/>
    </row>
    <row r="22" spans="1:12" ht="15" thickBot="1" x14ac:dyDescent="0.35">
      <c r="A22" s="6"/>
      <c r="B22" s="99"/>
      <c r="C22" s="99"/>
      <c r="D22" s="99"/>
      <c r="E22" s="99"/>
      <c r="F22" s="99"/>
      <c r="G22" s="99"/>
      <c r="H22" s="99"/>
      <c r="I22" s="101"/>
      <c r="J22" s="40"/>
      <c r="K22" s="120"/>
      <c r="L22" s="99"/>
    </row>
    <row r="23" spans="1:12" ht="15" thickBot="1" x14ac:dyDescent="0.35">
      <c r="A23" s="6"/>
      <c r="B23" s="99"/>
      <c r="C23" s="99"/>
      <c r="D23" s="99"/>
      <c r="E23" s="99"/>
      <c r="F23" s="99"/>
      <c r="G23" s="99"/>
      <c r="H23" s="99"/>
      <c r="I23" s="101"/>
      <c r="J23" s="40"/>
      <c r="K23" s="120"/>
      <c r="L23" s="99"/>
    </row>
    <row r="24" spans="1:12" ht="15" thickBot="1" x14ac:dyDescent="0.35">
      <c r="A24" s="6"/>
      <c r="B24" s="99"/>
      <c r="C24" s="99"/>
      <c r="D24" s="99"/>
      <c r="E24" s="99"/>
      <c r="F24" s="99"/>
      <c r="G24" s="99"/>
      <c r="H24" s="99"/>
      <c r="I24" s="101"/>
      <c r="J24" s="40"/>
      <c r="K24" s="120"/>
      <c r="L24" s="99"/>
    </row>
    <row r="25" spans="1:12" ht="15" thickBot="1" x14ac:dyDescent="0.35">
      <c r="A25" s="6"/>
      <c r="B25" s="99"/>
      <c r="C25" s="99"/>
      <c r="D25" s="99"/>
      <c r="E25" s="99"/>
      <c r="F25" s="99"/>
      <c r="G25" s="99"/>
      <c r="H25" s="99"/>
      <c r="I25" s="101"/>
      <c r="J25" s="40"/>
      <c r="K25" s="120"/>
      <c r="L25" s="99"/>
    </row>
    <row r="26" spans="1:12" ht="15" thickBot="1" x14ac:dyDescent="0.35">
      <c r="A26" s="6"/>
      <c r="B26" s="99"/>
      <c r="C26" s="99"/>
      <c r="D26" s="99"/>
      <c r="E26" s="99"/>
      <c r="F26" s="99"/>
      <c r="G26" s="99"/>
      <c r="H26" s="99"/>
      <c r="I26" s="101"/>
      <c r="J26" s="40"/>
      <c r="K26" s="120"/>
      <c r="L26" s="99"/>
    </row>
    <row r="27" spans="1:12" ht="15" thickBot="1" x14ac:dyDescent="0.35">
      <c r="A27" s="6"/>
      <c r="B27" s="99"/>
      <c r="C27" s="99"/>
      <c r="D27" s="99"/>
      <c r="E27" s="99"/>
      <c r="F27" s="99"/>
      <c r="G27" s="99"/>
      <c r="H27" s="99"/>
      <c r="I27" s="101"/>
      <c r="J27" s="40"/>
      <c r="K27" s="120"/>
      <c r="L27" s="99"/>
    </row>
    <row r="28" spans="1:12" ht="15" thickBot="1" x14ac:dyDescent="0.35">
      <c r="A28" s="6"/>
      <c r="B28" s="99"/>
      <c r="C28" s="99"/>
      <c r="D28" s="99"/>
      <c r="E28" s="99"/>
      <c r="F28" s="99"/>
      <c r="G28" s="99"/>
      <c r="H28" s="99"/>
      <c r="I28" s="101"/>
      <c r="J28" s="40"/>
      <c r="K28" s="120"/>
      <c r="L28" s="99"/>
    </row>
    <row r="29" spans="1:12" ht="15" thickBot="1" x14ac:dyDescent="0.35">
      <c r="A29" s="6"/>
      <c r="B29" s="99"/>
      <c r="C29" s="99"/>
      <c r="D29" s="99"/>
      <c r="E29" s="99"/>
      <c r="F29" s="99"/>
      <c r="G29" s="99"/>
      <c r="H29" s="99"/>
      <c r="I29" s="101"/>
      <c r="J29" s="40"/>
      <c r="K29" s="120"/>
      <c r="L29" s="99"/>
    </row>
    <row r="30" spans="1:12" ht="15" thickBot="1" x14ac:dyDescent="0.35">
      <c r="A30" s="6"/>
      <c r="B30" s="99"/>
      <c r="C30" s="99"/>
      <c r="D30" s="99"/>
      <c r="E30" s="99"/>
      <c r="F30" s="99"/>
      <c r="G30" s="99"/>
      <c r="H30" s="99"/>
      <c r="I30" s="101"/>
      <c r="J30" s="40"/>
      <c r="K30" s="121"/>
      <c r="L30" s="99"/>
    </row>
    <row r="31" spans="1:12" ht="15" thickBot="1" x14ac:dyDescent="0.35">
      <c r="A31" s="6"/>
      <c r="B31" s="99"/>
      <c r="C31" s="99"/>
      <c r="D31" s="99"/>
      <c r="E31" s="99"/>
      <c r="F31" s="99"/>
      <c r="G31" s="99"/>
      <c r="H31" s="99"/>
      <c r="I31" s="101"/>
      <c r="J31" s="40"/>
      <c r="K31" s="126"/>
      <c r="L31" s="127"/>
    </row>
    <row r="32" spans="1:12" ht="15" thickBot="1" x14ac:dyDescent="0.35">
      <c r="A32" s="6"/>
      <c r="B32" s="99"/>
      <c r="C32" s="99"/>
      <c r="D32" s="99"/>
      <c r="E32" s="99"/>
      <c r="F32" s="99"/>
      <c r="G32" s="99"/>
      <c r="H32" s="99"/>
      <c r="I32" s="101"/>
      <c r="J32" s="40"/>
      <c r="K32" s="128"/>
      <c r="L32" s="127"/>
    </row>
    <row r="33" spans="1:12" ht="15" thickBot="1" x14ac:dyDescent="0.35">
      <c r="A33" s="6"/>
      <c r="B33" s="99"/>
      <c r="C33" s="99"/>
      <c r="D33" s="99"/>
      <c r="E33" s="99"/>
      <c r="F33" s="99"/>
      <c r="G33" s="99"/>
      <c r="H33" s="99"/>
      <c r="I33" s="101"/>
      <c r="J33" s="40"/>
      <c r="K33" s="128"/>
      <c r="L33" s="127"/>
    </row>
    <row r="34" spans="1:12" ht="15" thickBot="1" x14ac:dyDescent="0.35">
      <c r="A34" s="6"/>
      <c r="B34" s="99"/>
      <c r="C34" s="99"/>
      <c r="D34" s="99"/>
      <c r="E34" s="99"/>
      <c r="F34" s="99"/>
      <c r="G34" s="99"/>
      <c r="H34" s="99"/>
      <c r="I34" s="101"/>
      <c r="J34" s="40"/>
      <c r="K34" s="128"/>
      <c r="L34" s="127"/>
    </row>
    <row r="35" spans="1:12" ht="15" thickBot="1" x14ac:dyDescent="0.35">
      <c r="A35" s="6"/>
      <c r="B35" s="99"/>
      <c r="C35" s="99"/>
      <c r="D35" s="99"/>
      <c r="E35" s="99"/>
      <c r="F35" s="99"/>
      <c r="G35" s="99"/>
      <c r="H35" s="99"/>
      <c r="I35" s="101"/>
      <c r="J35" s="40"/>
      <c r="K35" s="128"/>
      <c r="L35" s="127"/>
    </row>
    <row r="36" spans="1:12" ht="15" thickBot="1" x14ac:dyDescent="0.35">
      <c r="A36" s="6"/>
      <c r="B36" s="99"/>
      <c r="C36" s="99"/>
      <c r="D36" s="99"/>
      <c r="E36" s="99"/>
      <c r="F36" s="99"/>
      <c r="G36" s="99"/>
      <c r="H36" s="99"/>
      <c r="I36" s="101"/>
      <c r="J36" s="40"/>
      <c r="K36" s="128"/>
      <c r="L36" s="127"/>
    </row>
    <row r="37" spans="1:12" ht="15" thickBot="1" x14ac:dyDescent="0.35">
      <c r="A37" s="6"/>
      <c r="B37" s="99"/>
      <c r="C37" s="99"/>
      <c r="D37" s="99"/>
      <c r="E37" s="99"/>
      <c r="F37" s="99"/>
      <c r="G37" s="99"/>
      <c r="H37" s="99"/>
      <c r="I37" s="101"/>
      <c r="J37" s="40"/>
      <c r="K37" s="128"/>
      <c r="L37" s="127"/>
    </row>
    <row r="38" spans="1:12" ht="15" thickBot="1" x14ac:dyDescent="0.35">
      <c r="A38" s="6"/>
      <c r="B38" s="99"/>
      <c r="C38" s="99"/>
      <c r="D38" s="99"/>
      <c r="E38" s="99"/>
      <c r="F38" s="99"/>
      <c r="G38" s="99"/>
      <c r="H38" s="99"/>
      <c r="I38" s="101"/>
      <c r="J38" s="40"/>
      <c r="K38" s="128"/>
      <c r="L38" s="127"/>
    </row>
    <row r="39" spans="1:12" ht="15" thickBot="1" x14ac:dyDescent="0.35">
      <c r="A39" s="6"/>
      <c r="B39" s="99"/>
      <c r="C39" s="99"/>
      <c r="D39" s="99"/>
      <c r="E39" s="99"/>
      <c r="F39" s="99"/>
      <c r="G39" s="99"/>
      <c r="H39" s="99"/>
      <c r="I39" s="101"/>
      <c r="J39" s="40"/>
      <c r="K39" s="128"/>
      <c r="L39" s="127"/>
    </row>
    <row r="40" spans="1:12" ht="15" thickBot="1" x14ac:dyDescent="0.35">
      <c r="A40" s="6"/>
      <c r="B40" s="99"/>
      <c r="C40" s="99"/>
      <c r="D40" s="99"/>
      <c r="E40" s="99"/>
      <c r="F40" s="99"/>
      <c r="G40" s="99"/>
      <c r="H40" s="99"/>
      <c r="I40" s="101"/>
      <c r="J40" s="40"/>
      <c r="K40" s="128"/>
      <c r="L40" s="127"/>
    </row>
    <row r="41" spans="1:12" ht="15" thickBot="1" x14ac:dyDescent="0.35">
      <c r="A41" s="6"/>
      <c r="B41" s="99"/>
      <c r="C41" s="99"/>
      <c r="D41" s="99"/>
      <c r="E41" s="99"/>
      <c r="F41" s="99"/>
      <c r="G41" s="99"/>
      <c r="H41" s="99"/>
      <c r="I41" s="101"/>
      <c r="J41" s="40"/>
      <c r="K41" s="128"/>
      <c r="L41" s="127"/>
    </row>
    <row r="42" spans="1:12" ht="15" thickBot="1" x14ac:dyDescent="0.35">
      <c r="A42" s="6"/>
      <c r="B42" s="99"/>
      <c r="C42" s="99"/>
      <c r="D42" s="99"/>
      <c r="E42" s="99"/>
      <c r="F42" s="99"/>
      <c r="G42" s="99"/>
      <c r="H42" s="102"/>
      <c r="I42" s="101"/>
      <c r="J42" s="40"/>
      <c r="K42" s="128"/>
      <c r="L42" s="127"/>
    </row>
    <row r="43" spans="1:12" ht="15" thickBot="1" x14ac:dyDescent="0.35">
      <c r="A43" s="6"/>
      <c r="B43" s="99"/>
      <c r="C43" s="99"/>
      <c r="D43" s="99"/>
      <c r="E43" s="99"/>
      <c r="F43" s="99"/>
      <c r="G43" s="99"/>
      <c r="H43" s="102"/>
      <c r="I43" s="101"/>
      <c r="J43" s="40"/>
      <c r="K43" s="128"/>
      <c r="L43" s="127"/>
    </row>
    <row r="44" spans="1:12" ht="15" thickBot="1" x14ac:dyDescent="0.35">
      <c r="A44" s="6"/>
      <c r="B44" s="102"/>
      <c r="C44" s="102"/>
      <c r="D44" s="102"/>
      <c r="E44" s="102"/>
      <c r="F44" s="99"/>
      <c r="G44" s="99"/>
      <c r="H44" s="102"/>
      <c r="I44" s="101"/>
      <c r="J44" s="40"/>
      <c r="K44" s="128"/>
      <c r="L44" s="127"/>
    </row>
    <row r="45" spans="1:12" ht="15" thickBot="1" x14ac:dyDescent="0.35">
      <c r="A45" s="6"/>
      <c r="B45" s="102"/>
      <c r="C45" s="102"/>
      <c r="D45" s="102"/>
      <c r="E45" s="102"/>
      <c r="F45" s="99"/>
      <c r="G45" s="99"/>
      <c r="H45" s="102"/>
      <c r="I45" s="101"/>
      <c r="J45" s="40"/>
      <c r="K45" s="128"/>
      <c r="L45" s="127"/>
    </row>
    <row r="46" spans="1:12" ht="15" thickBot="1" x14ac:dyDescent="0.35">
      <c r="A46" s="6"/>
      <c r="B46" s="102"/>
      <c r="C46" s="102"/>
      <c r="D46" s="102"/>
      <c r="E46" s="102"/>
      <c r="F46" s="99"/>
      <c r="G46" s="99"/>
      <c r="H46" s="102"/>
      <c r="I46" s="101"/>
      <c r="J46" s="40"/>
      <c r="K46" s="128"/>
      <c r="L46" s="127"/>
    </row>
    <row r="47" spans="1:12" ht="15" thickBot="1" x14ac:dyDescent="0.35">
      <c r="A47" s="6"/>
      <c r="B47" s="102"/>
      <c r="C47" s="102"/>
      <c r="D47" s="102"/>
      <c r="E47" s="102"/>
      <c r="F47" s="99"/>
      <c r="G47" s="99"/>
      <c r="H47" s="102"/>
      <c r="I47" s="101"/>
      <c r="J47" s="40"/>
      <c r="K47" s="128"/>
      <c r="L47" s="127"/>
    </row>
    <row r="48" spans="1:12" ht="15" thickBot="1" x14ac:dyDescent="0.35">
      <c r="A48" s="6"/>
      <c r="B48" s="102"/>
      <c r="C48" s="102"/>
      <c r="D48" s="102"/>
      <c r="E48" s="102"/>
      <c r="F48" s="99"/>
      <c r="G48" s="99"/>
      <c r="H48" s="102"/>
      <c r="I48" s="101"/>
      <c r="J48" s="40"/>
      <c r="K48" s="128"/>
      <c r="L48" s="127"/>
    </row>
    <row r="49" spans="1:12" ht="15" thickBot="1" x14ac:dyDescent="0.35">
      <c r="A49" s="6"/>
      <c r="B49" s="102"/>
      <c r="C49" s="102"/>
      <c r="D49" s="102"/>
      <c r="E49" s="102"/>
      <c r="F49" s="99"/>
      <c r="G49" s="99"/>
      <c r="H49" s="102"/>
      <c r="I49" s="101"/>
      <c r="J49" s="40"/>
      <c r="K49" s="128"/>
      <c r="L49" s="127"/>
    </row>
    <row r="50" spans="1:12" ht="15" thickBot="1" x14ac:dyDescent="0.35">
      <c r="A50" s="6"/>
      <c r="B50" s="102"/>
      <c r="C50" s="102"/>
      <c r="D50" s="102"/>
      <c r="E50" s="102"/>
      <c r="F50" s="99"/>
      <c r="G50" s="99"/>
      <c r="H50" s="102"/>
      <c r="I50" s="101"/>
      <c r="J50" s="40"/>
      <c r="K50" s="128"/>
      <c r="L50" s="127"/>
    </row>
    <row r="51" spans="1:12" ht="15" thickBot="1" x14ac:dyDescent="0.35">
      <c r="A51" s="6"/>
      <c r="B51" s="102"/>
      <c r="C51" s="102"/>
      <c r="D51" s="102"/>
      <c r="E51" s="102"/>
      <c r="F51" s="99"/>
      <c r="G51" s="99"/>
      <c r="H51" s="102"/>
      <c r="I51" s="101"/>
      <c r="J51" s="40"/>
      <c r="K51" s="128"/>
      <c r="L51" s="127"/>
    </row>
    <row r="52" spans="1:12" ht="15" thickBot="1" x14ac:dyDescent="0.35">
      <c r="A52" s="6"/>
      <c r="B52" s="102"/>
      <c r="C52" s="102"/>
      <c r="D52" s="102"/>
      <c r="E52" s="102"/>
      <c r="F52" s="99"/>
      <c r="G52" s="99"/>
      <c r="H52" s="102"/>
      <c r="I52" s="101"/>
      <c r="J52" s="40"/>
      <c r="K52" s="128"/>
      <c r="L52" s="127"/>
    </row>
    <row r="53" spans="1:12" ht="15" thickBot="1" x14ac:dyDescent="0.35">
      <c r="A53" s="6"/>
      <c r="B53" s="102"/>
      <c r="C53" s="102"/>
      <c r="D53" s="102"/>
      <c r="E53" s="102"/>
      <c r="F53" s="99"/>
      <c r="G53" s="99"/>
      <c r="H53" s="102"/>
      <c r="I53" s="101"/>
      <c r="J53" s="40"/>
      <c r="K53" s="128"/>
      <c r="L53" s="127"/>
    </row>
    <row r="54" spans="1:12" ht="15" thickBot="1" x14ac:dyDescent="0.35">
      <c r="A54" s="6"/>
      <c r="B54" s="102"/>
      <c r="C54" s="102"/>
      <c r="D54" s="102"/>
      <c r="E54" s="102"/>
      <c r="F54" s="99"/>
      <c r="G54" s="99"/>
      <c r="H54" s="102"/>
      <c r="I54" s="101"/>
      <c r="J54" s="40"/>
      <c r="K54" s="128"/>
      <c r="L54" s="127"/>
    </row>
    <row r="55" spans="1:12" ht="15" thickBot="1" x14ac:dyDescent="0.35">
      <c r="A55" s="6"/>
      <c r="B55" s="102"/>
      <c r="C55" s="102"/>
      <c r="D55" s="102"/>
      <c r="E55" s="102"/>
      <c r="F55" s="99"/>
      <c r="G55" s="99"/>
      <c r="H55" s="102"/>
      <c r="I55" s="101"/>
      <c r="J55" s="40"/>
      <c r="K55" s="128"/>
      <c r="L55" s="127"/>
    </row>
    <row r="56" spans="1:12" ht="15" thickBot="1" x14ac:dyDescent="0.35">
      <c r="A56" s="6"/>
      <c r="B56" s="102"/>
      <c r="C56" s="102"/>
      <c r="D56" s="102"/>
      <c r="E56" s="102"/>
      <c r="F56" s="99"/>
      <c r="G56" s="99"/>
      <c r="H56" s="102"/>
      <c r="I56" s="101"/>
      <c r="J56" s="40"/>
      <c r="K56" s="128"/>
      <c r="L56" s="127"/>
    </row>
    <row r="57" spans="1:12" ht="15" thickBot="1" x14ac:dyDescent="0.35">
      <c r="A57" s="6"/>
      <c r="B57" s="102"/>
      <c r="C57" s="102"/>
      <c r="D57" s="102"/>
      <c r="E57" s="102"/>
      <c r="F57" s="99"/>
      <c r="G57" s="99"/>
      <c r="H57" s="102"/>
      <c r="I57" s="101"/>
      <c r="J57" s="40"/>
      <c r="K57" s="128"/>
      <c r="L57" s="127"/>
    </row>
    <row r="58" spans="1:12" ht="15" thickBot="1" x14ac:dyDescent="0.35">
      <c r="A58" s="6"/>
      <c r="B58" s="102"/>
      <c r="C58" s="102"/>
      <c r="D58" s="102"/>
      <c r="E58" s="102"/>
      <c r="F58" s="99"/>
      <c r="G58" s="99"/>
      <c r="H58" s="102"/>
      <c r="I58" s="101"/>
      <c r="J58" s="40"/>
      <c r="K58" s="128"/>
      <c r="L58" s="127"/>
    </row>
    <row r="59" spans="1:12" ht="15" thickBot="1" x14ac:dyDescent="0.35">
      <c r="A59" s="6"/>
      <c r="B59" s="102"/>
      <c r="C59" s="102"/>
      <c r="D59" s="102"/>
      <c r="E59" s="102"/>
      <c r="F59" s="99"/>
      <c r="G59" s="99"/>
      <c r="H59" s="102"/>
      <c r="I59" s="101"/>
      <c r="J59" s="40"/>
      <c r="K59" s="128"/>
      <c r="L59" s="127"/>
    </row>
    <row r="60" spans="1:12" ht="15" thickBot="1" x14ac:dyDescent="0.35">
      <c r="A60" s="6"/>
      <c r="B60" s="102"/>
      <c r="C60" s="102"/>
      <c r="D60" s="102"/>
      <c r="E60" s="102"/>
      <c r="F60" s="99"/>
      <c r="G60" s="99"/>
      <c r="H60" s="102"/>
      <c r="I60" s="101"/>
      <c r="J60" s="40"/>
      <c r="K60" s="128"/>
      <c r="L60" s="127"/>
    </row>
    <row r="61" spans="1:12" ht="15" thickBot="1" x14ac:dyDescent="0.35">
      <c r="A61" s="6"/>
      <c r="B61" s="102"/>
      <c r="C61" s="102"/>
      <c r="D61" s="102"/>
      <c r="E61" s="102"/>
      <c r="F61" s="99"/>
      <c r="G61" s="99"/>
      <c r="H61" s="102"/>
      <c r="I61" s="101"/>
      <c r="J61" s="40"/>
      <c r="K61" s="128"/>
      <c r="L61" s="127"/>
    </row>
    <row r="62" spans="1:12" ht="15" thickBot="1" x14ac:dyDescent="0.35">
      <c r="A62" s="6"/>
      <c r="B62" s="102"/>
      <c r="C62" s="102"/>
      <c r="D62" s="102"/>
      <c r="E62" s="102"/>
      <c r="F62" s="99"/>
      <c r="G62" s="99"/>
      <c r="H62" s="102"/>
      <c r="I62" s="101"/>
      <c r="J62" s="40"/>
      <c r="K62" s="128"/>
      <c r="L62" s="127"/>
    </row>
    <row r="63" spans="1:12" ht="15" thickBot="1" x14ac:dyDescent="0.35">
      <c r="A63" s="6"/>
      <c r="B63" s="102"/>
      <c r="C63" s="102"/>
      <c r="D63" s="102"/>
      <c r="E63" s="102"/>
      <c r="F63" s="99"/>
      <c r="G63" s="99"/>
      <c r="H63" s="102"/>
      <c r="I63" s="101"/>
      <c r="J63" s="40"/>
      <c r="K63" s="128"/>
      <c r="L63" s="127"/>
    </row>
    <row r="64" spans="1:12" ht="15" thickBot="1" x14ac:dyDescent="0.35">
      <c r="A64" s="6"/>
      <c r="B64" s="102"/>
      <c r="C64" s="102"/>
      <c r="D64" s="102"/>
      <c r="E64" s="102"/>
      <c r="F64" s="99"/>
      <c r="G64" s="99"/>
      <c r="H64" s="102"/>
      <c r="I64" s="101"/>
      <c r="J64" s="40"/>
      <c r="K64" s="128"/>
      <c r="L64" s="127"/>
    </row>
    <row r="65" spans="1:12" ht="15" thickBot="1" x14ac:dyDescent="0.35">
      <c r="A65" s="6"/>
      <c r="B65" s="102"/>
      <c r="C65" s="102"/>
      <c r="D65" s="102"/>
      <c r="E65" s="102"/>
      <c r="F65" s="99"/>
      <c r="G65" s="99"/>
      <c r="H65" s="102"/>
      <c r="I65" s="101"/>
      <c r="J65" s="40"/>
      <c r="K65" s="128"/>
      <c r="L65" s="127"/>
    </row>
    <row r="66" spans="1:12" ht="15" thickBot="1" x14ac:dyDescent="0.35">
      <c r="A66" s="6"/>
      <c r="B66" s="102"/>
      <c r="C66" s="102"/>
      <c r="D66" s="102"/>
      <c r="E66" s="102"/>
      <c r="F66" s="99"/>
      <c r="G66" s="99"/>
      <c r="H66" s="102"/>
      <c r="I66" s="101"/>
      <c r="J66" s="40"/>
      <c r="K66" s="128"/>
      <c r="L66" s="127"/>
    </row>
    <row r="67" spans="1:12" ht="15" thickBot="1" x14ac:dyDescent="0.35">
      <c r="A67" s="6"/>
      <c r="B67" s="102"/>
      <c r="C67" s="102"/>
      <c r="D67" s="102"/>
      <c r="E67" s="102"/>
      <c r="F67" s="99"/>
      <c r="G67" s="99"/>
      <c r="H67" s="102"/>
      <c r="I67" s="101"/>
      <c r="J67" s="40"/>
      <c r="K67" s="128"/>
      <c r="L67" s="127"/>
    </row>
    <row r="68" spans="1:12" ht="15" thickBot="1" x14ac:dyDescent="0.35">
      <c r="A68" s="6"/>
      <c r="B68" s="102"/>
      <c r="C68" s="102"/>
      <c r="D68" s="102"/>
      <c r="E68" s="102"/>
      <c r="F68" s="99"/>
      <c r="G68" s="99"/>
      <c r="H68" s="102"/>
      <c r="I68" s="101"/>
      <c r="J68" s="40"/>
      <c r="K68" s="128"/>
      <c r="L68" s="127"/>
    </row>
    <row r="69" spans="1:12" ht="15" thickBot="1" x14ac:dyDescent="0.35">
      <c r="A69" s="6"/>
      <c r="B69" s="102"/>
      <c r="C69" s="102"/>
      <c r="D69" s="102"/>
      <c r="E69" s="102"/>
      <c r="F69" s="99"/>
      <c r="G69" s="99"/>
      <c r="H69" s="102"/>
      <c r="I69" s="101"/>
      <c r="J69" s="40"/>
      <c r="K69" s="128"/>
      <c r="L69" s="127"/>
    </row>
    <row r="70" spans="1:12" ht="15" thickBot="1" x14ac:dyDescent="0.35">
      <c r="A70" s="6"/>
      <c r="B70" s="102"/>
      <c r="C70" s="102"/>
      <c r="D70" s="102"/>
      <c r="E70" s="102"/>
      <c r="F70" s="99"/>
      <c r="G70" s="99"/>
      <c r="H70" s="102"/>
      <c r="I70" s="101"/>
      <c r="J70" s="40"/>
      <c r="K70" s="128"/>
      <c r="L70" s="127"/>
    </row>
    <row r="71" spans="1:12" ht="15" thickBot="1" x14ac:dyDescent="0.35">
      <c r="A71" s="6"/>
      <c r="B71" s="102"/>
      <c r="C71" s="102"/>
      <c r="D71" s="102"/>
      <c r="E71" s="102"/>
      <c r="F71" s="99"/>
      <c r="G71" s="99"/>
      <c r="H71" s="102"/>
      <c r="I71" s="101"/>
      <c r="J71" s="40"/>
      <c r="K71" s="128"/>
      <c r="L71" s="127"/>
    </row>
    <row r="72" spans="1:12" ht="15" thickBot="1" x14ac:dyDescent="0.35">
      <c r="A72" s="6"/>
      <c r="B72" s="102"/>
      <c r="C72" s="102"/>
      <c r="D72" s="102"/>
      <c r="E72" s="102"/>
      <c r="F72" s="99"/>
      <c r="G72" s="99"/>
      <c r="H72" s="102"/>
      <c r="I72" s="101"/>
      <c r="J72" s="40"/>
      <c r="K72" s="128"/>
      <c r="L72" s="127"/>
    </row>
    <row r="73" spans="1:12" ht="15" thickBot="1" x14ac:dyDescent="0.35">
      <c r="A73" s="6"/>
      <c r="B73" s="102"/>
      <c r="C73" s="102"/>
      <c r="D73" s="102"/>
      <c r="E73" s="102"/>
      <c r="F73" s="99"/>
      <c r="G73" s="99"/>
      <c r="H73" s="102"/>
      <c r="I73" s="101"/>
      <c r="J73" s="40"/>
      <c r="K73" s="128"/>
      <c r="L73" s="127"/>
    </row>
    <row r="74" spans="1:12" ht="15" thickBot="1" x14ac:dyDescent="0.35">
      <c r="A74" s="6"/>
      <c r="B74" s="102"/>
      <c r="C74" s="102"/>
      <c r="D74" s="102"/>
      <c r="E74" s="102"/>
      <c r="F74" s="99"/>
      <c r="G74" s="99"/>
      <c r="H74" s="102"/>
      <c r="I74" s="101"/>
      <c r="J74" s="40"/>
      <c r="K74" s="128"/>
      <c r="L74" s="127"/>
    </row>
    <row r="75" spans="1:12" ht="15" thickBot="1" x14ac:dyDescent="0.35">
      <c r="A75" s="6"/>
      <c r="B75" s="102"/>
      <c r="C75" s="102"/>
      <c r="D75" s="102"/>
      <c r="E75" s="102"/>
      <c r="F75" s="99"/>
      <c r="G75" s="99"/>
      <c r="H75" s="102"/>
      <c r="I75" s="101"/>
      <c r="J75" s="40"/>
      <c r="K75" s="128"/>
      <c r="L75" s="127"/>
    </row>
    <row r="76" spans="1:12" ht="15" thickBot="1" x14ac:dyDescent="0.35">
      <c r="A76" s="6"/>
      <c r="B76" s="102"/>
      <c r="C76" s="102"/>
      <c r="D76" s="102"/>
      <c r="E76" s="102"/>
      <c r="F76" s="99"/>
      <c r="G76" s="99"/>
      <c r="H76" s="102"/>
      <c r="I76" s="101"/>
      <c r="J76" s="40"/>
      <c r="K76" s="128"/>
      <c r="L76" s="127"/>
    </row>
    <row r="77" spans="1:12" ht="15" thickBot="1" x14ac:dyDescent="0.35">
      <c r="A77" s="6"/>
      <c r="B77" s="102"/>
      <c r="C77" s="102"/>
      <c r="D77" s="102"/>
      <c r="E77" s="102"/>
      <c r="F77" s="99"/>
      <c r="G77" s="99"/>
      <c r="H77" s="102"/>
      <c r="I77" s="101"/>
      <c r="J77" s="40"/>
      <c r="K77" s="128"/>
      <c r="L77" s="127"/>
    </row>
    <row r="78" spans="1:12" ht="15" thickBot="1" x14ac:dyDescent="0.35">
      <c r="A78" s="6"/>
      <c r="B78" s="102"/>
      <c r="C78" s="102"/>
      <c r="D78" s="102"/>
      <c r="E78" s="102"/>
      <c r="F78" s="99"/>
      <c r="G78" s="99"/>
      <c r="H78" s="102"/>
      <c r="I78" s="101"/>
      <c r="J78" s="40"/>
      <c r="K78" s="128"/>
      <c r="L78" s="127"/>
    </row>
    <row r="79" spans="1:12" ht="15" thickBot="1" x14ac:dyDescent="0.35">
      <c r="A79" s="6"/>
      <c r="B79" s="102"/>
      <c r="C79" s="102"/>
      <c r="D79" s="102"/>
      <c r="E79" s="102"/>
      <c r="F79" s="99"/>
      <c r="G79" s="99"/>
      <c r="H79" s="102"/>
      <c r="I79" s="101"/>
      <c r="J79" s="40"/>
      <c r="K79" s="128"/>
      <c r="L79" s="127"/>
    </row>
    <row r="80" spans="1:12" ht="15" thickBot="1" x14ac:dyDescent="0.35">
      <c r="A80" s="6"/>
      <c r="B80" s="102"/>
      <c r="C80" s="102"/>
      <c r="D80" s="102"/>
      <c r="E80" s="102"/>
      <c r="F80" s="99"/>
      <c r="G80" s="99"/>
      <c r="H80" s="102"/>
      <c r="I80" s="101"/>
      <c r="J80" s="40"/>
      <c r="K80" s="128"/>
      <c r="L80" s="127"/>
    </row>
    <row r="81" spans="1:12" ht="15" thickBot="1" x14ac:dyDescent="0.35">
      <c r="A81" s="6"/>
      <c r="B81" s="102"/>
      <c r="C81" s="102"/>
      <c r="D81" s="102"/>
      <c r="E81" s="102"/>
      <c r="F81" s="99"/>
      <c r="G81" s="99"/>
      <c r="H81" s="102"/>
      <c r="I81" s="101"/>
      <c r="J81" s="40"/>
      <c r="K81" s="128"/>
      <c r="L81" s="127"/>
    </row>
    <row r="82" spans="1:12" ht="15" thickBot="1" x14ac:dyDescent="0.35">
      <c r="A82" s="6"/>
      <c r="B82" s="102"/>
      <c r="C82" s="102"/>
      <c r="D82" s="102"/>
      <c r="E82" s="102"/>
      <c r="F82" s="102"/>
      <c r="G82" s="102"/>
      <c r="H82" s="102"/>
      <c r="I82" s="101"/>
      <c r="J82" s="40"/>
      <c r="K82" s="128"/>
      <c r="L82" s="127"/>
    </row>
    <row r="83" spans="1:12" ht="15" thickBot="1" x14ac:dyDescent="0.35">
      <c r="A83" s="6"/>
      <c r="B83" s="102"/>
      <c r="C83" s="102"/>
      <c r="D83" s="102"/>
      <c r="E83" s="102"/>
      <c r="F83" s="102"/>
      <c r="G83" s="102"/>
      <c r="H83" s="102"/>
      <c r="I83" s="101"/>
      <c r="J83" s="40"/>
      <c r="K83" s="128"/>
      <c r="L83" s="127"/>
    </row>
    <row r="84" spans="1:12" ht="15" thickBot="1" x14ac:dyDescent="0.35">
      <c r="A84" s="6"/>
      <c r="B84" s="102"/>
      <c r="C84" s="102"/>
      <c r="D84" s="102"/>
      <c r="E84" s="102"/>
      <c r="F84" s="102"/>
      <c r="G84" s="102"/>
      <c r="H84" s="102"/>
      <c r="I84" s="101"/>
      <c r="J84" s="40"/>
      <c r="K84" s="128"/>
      <c r="L84" s="127"/>
    </row>
    <row r="85" spans="1:12" ht="15" thickBot="1" x14ac:dyDescent="0.35">
      <c r="A85" s="6"/>
      <c r="B85" s="102"/>
      <c r="C85" s="102"/>
      <c r="D85" s="102"/>
      <c r="E85" s="102"/>
      <c r="F85" s="102"/>
      <c r="G85" s="102"/>
      <c r="H85" s="102"/>
      <c r="I85" s="101"/>
      <c r="J85" s="40"/>
      <c r="K85" s="128"/>
      <c r="L85" s="127"/>
    </row>
    <row r="86" spans="1:12" ht="15" thickBot="1" x14ac:dyDescent="0.35">
      <c r="A86" s="6"/>
      <c r="B86" s="102"/>
      <c r="C86" s="102"/>
      <c r="D86" s="102"/>
      <c r="E86" s="102"/>
      <c r="F86" s="102"/>
      <c r="G86" s="102"/>
      <c r="H86" s="102"/>
      <c r="I86" s="101"/>
      <c r="J86" s="40"/>
      <c r="K86" s="128"/>
      <c r="L86" s="127"/>
    </row>
    <row r="87" spans="1:12" ht="15" thickBot="1" x14ac:dyDescent="0.35">
      <c r="A87" s="7"/>
      <c r="B87" s="102"/>
      <c r="C87" s="102"/>
      <c r="D87" s="102"/>
      <c r="E87" s="102"/>
      <c r="F87" s="102"/>
      <c r="G87" s="103"/>
      <c r="H87" s="102"/>
      <c r="I87" s="101"/>
      <c r="J87" s="40"/>
      <c r="K87" s="129"/>
      <c r="L87" s="127"/>
    </row>
    <row r="88" spans="1:12" ht="15" thickBot="1" x14ac:dyDescent="0.35">
      <c r="A88" s="4" t="s">
        <v>10</v>
      </c>
      <c r="B88" s="20" t="e">
        <f>AVERAGE(B6:B87)</f>
        <v>#DIV/0!</v>
      </c>
      <c r="C88" s="20" t="e">
        <f>AVERAGE(C6:C87)</f>
        <v>#DIV/0!</v>
      </c>
      <c r="D88" s="20" t="e">
        <f>AVERAGE(D6:D87)</f>
        <v>#DIV/0!</v>
      </c>
      <c r="E88" s="20" t="e">
        <f>AVERAGE(E6:E87)</f>
        <v>#DIV/0!</v>
      </c>
      <c r="F88" s="36" t="e">
        <f>AVERAGE(F6:F87,G6:G87)</f>
        <v>#DIV/0!</v>
      </c>
      <c r="G88" s="25"/>
      <c r="H88" s="42" t="e">
        <f>AVERAGE(H6:H87)</f>
        <v>#DIV/0!</v>
      </c>
      <c r="I88" s="36" t="e">
        <f>AVERAGE(I6:I87)</f>
        <v>#DIV/0!</v>
      </c>
      <c r="J88" s="105"/>
      <c r="K88" s="37" t="e">
        <f>AVERAGE(K6:K87,L6:L87)</f>
        <v>#DIV/0!</v>
      </c>
      <c r="L88" s="138"/>
    </row>
    <row r="89" spans="1:12" ht="15" thickBot="1" x14ac:dyDescent="0.35">
      <c r="A89" s="4" t="s">
        <v>11</v>
      </c>
      <c r="B89" s="20" t="e">
        <f>STDEV(B6:B87)</f>
        <v>#DIV/0!</v>
      </c>
      <c r="C89" s="20" t="e">
        <f>STDEV(C6:C87)</f>
        <v>#DIV/0!</v>
      </c>
      <c r="D89" s="20" t="e">
        <f>STDEV(D6:D87)</f>
        <v>#DIV/0!</v>
      </c>
      <c r="E89" s="20" t="e">
        <f>STDEV(E6:E87)</f>
        <v>#DIV/0!</v>
      </c>
      <c r="F89" s="36" t="e">
        <f>STDEV(F6:F87,G6:G87)</f>
        <v>#DIV/0!</v>
      </c>
      <c r="G89" s="25"/>
      <c r="H89" s="42" t="e">
        <f>STDEV(H6:H87)</f>
        <v>#DIV/0!</v>
      </c>
      <c r="I89" s="36" t="e">
        <f>STDEV(I6:I87)</f>
        <v>#DIV/0!</v>
      </c>
      <c r="J89" s="105"/>
      <c r="K89" s="38" t="e">
        <f>STDEV(K6:K87,L6:L87)</f>
        <v>#DIV/0!</v>
      </c>
      <c r="L89" s="106"/>
    </row>
    <row r="90" spans="1:12" ht="15" thickBot="1" x14ac:dyDescent="0.35">
      <c r="A90" s="1"/>
      <c r="B90" s="1"/>
      <c r="C90" s="1"/>
      <c r="D90" s="1"/>
      <c r="E90" s="1"/>
      <c r="F90" s="1"/>
      <c r="G90" s="12"/>
      <c r="H90" s="1"/>
      <c r="I90" s="1"/>
      <c r="J90" s="39"/>
      <c r="K90" s="22"/>
      <c r="L90" s="23"/>
    </row>
  </sheetData>
  <mergeCells count="6">
    <mergeCell ref="F3:G3"/>
    <mergeCell ref="K3:L3"/>
    <mergeCell ref="F4:G4"/>
    <mergeCell ref="K4:L4"/>
    <mergeCell ref="B1:D1"/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180D-173D-4426-81C0-9F281F2411B1}">
  <dimension ref="A1:J16"/>
  <sheetViews>
    <sheetView workbookViewId="0">
      <selection activeCell="E20" sqref="E20"/>
    </sheetView>
  </sheetViews>
  <sheetFormatPr defaultRowHeight="14.4" x14ac:dyDescent="0.3"/>
  <cols>
    <col min="1" max="1" width="14" customWidth="1"/>
    <col min="2" max="2" width="13.109375" customWidth="1"/>
    <col min="3" max="3" width="13.88671875" customWidth="1"/>
    <col min="4" max="4" width="12.33203125" customWidth="1"/>
    <col min="5" max="5" width="13" customWidth="1"/>
    <col min="6" max="6" width="25.33203125" customWidth="1"/>
    <col min="7" max="7" width="13.109375" customWidth="1"/>
    <col min="8" max="8" width="20" customWidth="1"/>
    <col min="9" max="9" width="15.44140625" customWidth="1"/>
    <col min="10" max="10" width="13" customWidth="1"/>
  </cols>
  <sheetData>
    <row r="1" spans="1:10" ht="15" thickBot="1" x14ac:dyDescent="0.35">
      <c r="A1" s="28" t="s">
        <v>16</v>
      </c>
      <c r="B1" s="67">
        <f>'SURFACE_MIX2_Test Data'!B1</f>
        <v>0</v>
      </c>
      <c r="C1" s="68"/>
      <c r="D1" s="69"/>
      <c r="E1" s="1"/>
      <c r="F1" s="34"/>
      <c r="G1" s="35" t="s">
        <v>21</v>
      </c>
    </row>
    <row r="2" spans="1:10" ht="15" thickBot="1" x14ac:dyDescent="0.35">
      <c r="A2" s="28" t="s">
        <v>17</v>
      </c>
      <c r="B2" s="67">
        <f>'SURFACE_MIX2_Test Data'!B2</f>
        <v>0</v>
      </c>
      <c r="C2" s="70"/>
      <c r="D2" s="71"/>
    </row>
    <row r="3" spans="1:10" ht="15" thickBot="1" x14ac:dyDescent="0.35">
      <c r="A3" s="32" t="s">
        <v>6</v>
      </c>
      <c r="B3" s="72">
        <v>0</v>
      </c>
      <c r="C3" s="47"/>
      <c r="D3" s="48"/>
    </row>
    <row r="4" spans="1:10" ht="15" thickBot="1" x14ac:dyDescent="0.35">
      <c r="A4" s="49" t="s">
        <v>7</v>
      </c>
      <c r="B4" s="125">
        <v>0</v>
      </c>
      <c r="C4" s="50"/>
      <c r="D4" s="51"/>
    </row>
    <row r="5" spans="1:10" ht="43.8" thickBot="1" x14ac:dyDescent="0.35">
      <c r="A5" s="52" t="s">
        <v>0</v>
      </c>
      <c r="B5" s="53" t="s">
        <v>1</v>
      </c>
      <c r="C5" s="53" t="s">
        <v>2</v>
      </c>
      <c r="D5" s="54" t="s">
        <v>3</v>
      </c>
      <c r="E5" s="33" t="s">
        <v>4</v>
      </c>
      <c r="F5" s="74" t="s">
        <v>5</v>
      </c>
      <c r="G5" s="30" t="s">
        <v>18</v>
      </c>
      <c r="H5" s="77" t="s">
        <v>34</v>
      </c>
      <c r="I5" s="31" t="s">
        <v>19</v>
      </c>
      <c r="J5" s="32" t="s">
        <v>20</v>
      </c>
    </row>
    <row r="6" spans="1:10" ht="30.75" customHeight="1" thickBot="1" x14ac:dyDescent="0.35">
      <c r="A6" s="55" t="s">
        <v>8</v>
      </c>
      <c r="B6" s="130">
        <f>'SURFACE_MIX2_Test Data'!B4</f>
        <v>0</v>
      </c>
      <c r="C6" s="142">
        <f>'SURFACE_MIX2_Test Data'!C4</f>
        <v>0</v>
      </c>
      <c r="D6" s="142">
        <f>'SURFACE_MIX2_Test Data'!D4</f>
        <v>0</v>
      </c>
      <c r="E6" s="143">
        <f>'SURFACE_MIX2_Test Data'!E4</f>
        <v>0</v>
      </c>
      <c r="F6" s="75" t="str">
        <f>'SURFACE_MIX2_Test Data'!F4</f>
        <v>&gt;92.0</v>
      </c>
      <c r="G6" s="144">
        <f>'SURFACE_MIX2_Test Data'!H4</f>
        <v>0</v>
      </c>
      <c r="H6" s="41" t="str">
        <f>'SURFACE_MIX2_Test Data'!I4</f>
        <v>&lt;12.5 mm</v>
      </c>
      <c r="I6" s="73" t="str">
        <f>'SURFACE_MIX2_Test Data'!J4</f>
        <v>20,000 passes</v>
      </c>
      <c r="J6" s="61" t="str">
        <f>'SURFACE_MIX2_Test Data'!K4</f>
        <v>&gt; 90.0</v>
      </c>
    </row>
    <row r="7" spans="1:10" ht="15" thickBot="1" x14ac:dyDescent="0.35">
      <c r="A7" s="55" t="s">
        <v>9</v>
      </c>
      <c r="B7" s="130">
        <f>'SURFACE_MIX2_Test Data'!B5</f>
        <v>0</v>
      </c>
      <c r="C7" s="130">
        <f>'SURFACE_MIX2_Test Data'!C5</f>
        <v>0</v>
      </c>
      <c r="D7" s="130">
        <f>'SURFACE_MIX2_Test Data'!D5</f>
        <v>0</v>
      </c>
      <c r="E7" s="130">
        <f>'SURFACE_MIX2_Test Data'!E5</f>
        <v>0</v>
      </c>
      <c r="F7" s="134">
        <f>'SURFACE_MIX2_Test Data'!F5</f>
        <v>0</v>
      </c>
      <c r="G7" s="135">
        <f>'SURFACE_MIX2_Test Data'!H5</f>
        <v>0</v>
      </c>
      <c r="H7" s="131">
        <f>'SURFACE_MIX2_Test Data'!I5</f>
        <v>0</v>
      </c>
      <c r="I7" s="132"/>
      <c r="J7" s="133">
        <f>'SURFACE_MIX2_Test Data'!K5</f>
        <v>0</v>
      </c>
    </row>
    <row r="8" spans="1:10" ht="29.4" thickBot="1" x14ac:dyDescent="0.35">
      <c r="A8" s="55" t="s">
        <v>10</v>
      </c>
      <c r="B8" s="17" t="e">
        <f>'SURFACE_MIX2_Test Data'!B88</f>
        <v>#DIV/0!</v>
      </c>
      <c r="C8" s="17" t="e">
        <f>'SURFACE_MIX2_Test Data'!C88</f>
        <v>#DIV/0!</v>
      </c>
      <c r="D8" s="17" t="e">
        <f>'SURFACE_MIX2_Test Data'!D88</f>
        <v>#DIV/0!</v>
      </c>
      <c r="E8" s="17" t="e">
        <f>'SURFACE_MIX2_Test Data'!E88</f>
        <v>#DIV/0!</v>
      </c>
      <c r="F8" s="79" t="e">
        <f>'SURFACE_MIX2_Test Data'!F88</f>
        <v>#DIV/0!</v>
      </c>
      <c r="G8" s="84" t="e">
        <f>'SURFACE_MIX2_Test Data'!H88</f>
        <v>#DIV/0!</v>
      </c>
      <c r="H8" s="80" t="e">
        <f>'SURFACE_MIX2_Test Data'!I88</f>
        <v>#DIV/0!</v>
      </c>
      <c r="I8" s="80"/>
      <c r="J8" s="57" t="e">
        <f>'SURFACE_MIX2_Test Data'!K88</f>
        <v>#DIV/0!</v>
      </c>
    </row>
    <row r="9" spans="1:10" ht="29.4" thickBot="1" x14ac:dyDescent="0.35">
      <c r="A9" s="58" t="s">
        <v>11</v>
      </c>
      <c r="B9" s="59" t="e">
        <f>'SURFACE_MIX2_Test Data'!B89</f>
        <v>#DIV/0!</v>
      </c>
      <c r="C9" s="59" t="e">
        <f>'SURFACE_MIX2_Test Data'!C89</f>
        <v>#DIV/0!</v>
      </c>
      <c r="D9" s="59" t="e">
        <f>'SURFACE_MIX2_Test Data'!D89</f>
        <v>#DIV/0!</v>
      </c>
      <c r="E9" s="59" t="e">
        <f>'SURFACE_MIX2_Test Data'!E89</f>
        <v>#DIV/0!</v>
      </c>
      <c r="F9" s="81" t="e">
        <f>'SURFACE_MIX2_Test Data'!F89</f>
        <v>#DIV/0!</v>
      </c>
      <c r="G9" s="85" t="e">
        <f>'SURFACE_MIX2_Test Data'!H89</f>
        <v>#DIV/0!</v>
      </c>
      <c r="H9" s="82" t="e">
        <f>'SURFACE_MIX2_Test Data'!I89</f>
        <v>#DIV/0!</v>
      </c>
      <c r="I9" s="82"/>
      <c r="J9" s="60" t="e">
        <f>'SURFACE_MIX2_Test Data'!K89</f>
        <v>#DIV/0!</v>
      </c>
    </row>
    <row r="15" spans="1:10" x14ac:dyDescent="0.3">
      <c r="A15" t="s">
        <v>44</v>
      </c>
      <c r="D15" s="146"/>
      <c r="E15" s="146"/>
      <c r="F15" s="146"/>
      <c r="H15" s="146"/>
    </row>
    <row r="16" spans="1:10" x14ac:dyDescent="0.3">
      <c r="D16" t="s">
        <v>45</v>
      </c>
      <c r="H16" t="s">
        <v>46</v>
      </c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E76D-EF68-4877-8B08-D1FE701DAAD2}">
  <dimension ref="A1:J46"/>
  <sheetViews>
    <sheetView workbookViewId="0">
      <selection activeCell="K34" sqref="K34"/>
    </sheetView>
  </sheetViews>
  <sheetFormatPr defaultRowHeight="14.4" x14ac:dyDescent="0.3"/>
  <cols>
    <col min="1" max="1" width="23.6640625" customWidth="1"/>
    <col min="2" max="7" width="12.6640625" customWidth="1"/>
  </cols>
  <sheetData>
    <row r="1" spans="1:10" ht="15" thickBot="1" x14ac:dyDescent="0.35">
      <c r="A1" s="62" t="s">
        <v>16</v>
      </c>
      <c r="B1" s="156"/>
      <c r="C1" s="157"/>
      <c r="D1" s="158"/>
      <c r="E1" s="29"/>
      <c r="F1" s="13"/>
      <c r="G1" s="97" t="s">
        <v>15</v>
      </c>
      <c r="J1" s="1"/>
    </row>
    <row r="2" spans="1:10" ht="15" thickBot="1" x14ac:dyDescent="0.35">
      <c r="A2" s="64" t="s">
        <v>17</v>
      </c>
      <c r="B2" s="156"/>
      <c r="C2" s="157"/>
      <c r="D2" s="158"/>
      <c r="E2" s="65"/>
      <c r="F2" s="10"/>
      <c r="G2" s="10"/>
      <c r="H2" s="10"/>
      <c r="I2" s="10"/>
      <c r="J2" s="10"/>
    </row>
    <row r="3" spans="1:10" ht="29.4" thickBot="1" x14ac:dyDescent="0.35">
      <c r="A3" s="3" t="s">
        <v>0</v>
      </c>
      <c r="B3" s="5" t="s">
        <v>1</v>
      </c>
      <c r="C3" s="5" t="s">
        <v>2</v>
      </c>
      <c r="D3" s="5" t="s">
        <v>3</v>
      </c>
      <c r="E3" s="96" t="s">
        <v>4</v>
      </c>
      <c r="F3" s="159" t="s">
        <v>5</v>
      </c>
      <c r="G3" s="160"/>
      <c r="J3" s="19"/>
    </row>
    <row r="4" spans="1:10" ht="15" thickBot="1" x14ac:dyDescent="0.35">
      <c r="A4" s="4" t="s">
        <v>35</v>
      </c>
      <c r="B4" s="118"/>
      <c r="C4" s="99"/>
      <c r="D4" s="99"/>
      <c r="E4" s="99"/>
      <c r="F4" s="161" t="s">
        <v>30</v>
      </c>
      <c r="G4" s="162"/>
    </row>
    <row r="5" spans="1:10" ht="15" thickBot="1" x14ac:dyDescent="0.35">
      <c r="A5" s="4" t="s">
        <v>9</v>
      </c>
      <c r="B5" s="118"/>
      <c r="C5" s="118"/>
      <c r="D5" s="118"/>
      <c r="E5" s="118"/>
      <c r="F5" s="118"/>
      <c r="G5" s="118"/>
    </row>
    <row r="6" spans="1:10" ht="15" thickBot="1" x14ac:dyDescent="0.35">
      <c r="A6" s="6"/>
      <c r="B6" s="99"/>
      <c r="C6" s="99"/>
      <c r="D6" s="99"/>
      <c r="E6" s="99"/>
      <c r="F6" s="99"/>
      <c r="G6" s="99"/>
    </row>
    <row r="7" spans="1:10" ht="15" thickBot="1" x14ac:dyDescent="0.35">
      <c r="A7" s="6"/>
      <c r="B7" s="99"/>
      <c r="C7" s="99"/>
      <c r="D7" s="99"/>
      <c r="E7" s="99"/>
      <c r="F7" s="99"/>
      <c r="G7" s="99"/>
    </row>
    <row r="8" spans="1:10" ht="15" thickBot="1" x14ac:dyDescent="0.35">
      <c r="A8" s="6"/>
      <c r="B8" s="99"/>
      <c r="C8" s="99"/>
      <c r="D8" s="99"/>
      <c r="E8" s="99"/>
      <c r="F8" s="99"/>
      <c r="G8" s="99"/>
    </row>
    <row r="9" spans="1:10" ht="15" thickBot="1" x14ac:dyDescent="0.35">
      <c r="A9" s="6"/>
      <c r="B9" s="99"/>
      <c r="C9" s="99"/>
      <c r="D9" s="99"/>
      <c r="E9" s="99"/>
      <c r="F9" s="99"/>
      <c r="G9" s="99"/>
    </row>
    <row r="10" spans="1:10" ht="15" thickBot="1" x14ac:dyDescent="0.35">
      <c r="A10" s="6"/>
      <c r="B10" s="99"/>
      <c r="C10" s="99"/>
      <c r="D10" s="99"/>
      <c r="E10" s="99"/>
      <c r="F10" s="99"/>
      <c r="G10" s="99"/>
    </row>
    <row r="11" spans="1:10" ht="15" thickBot="1" x14ac:dyDescent="0.35">
      <c r="A11" s="6"/>
      <c r="B11" s="99"/>
      <c r="C11" s="99"/>
      <c r="D11" s="99"/>
      <c r="E11" s="99"/>
      <c r="F11" s="99"/>
      <c r="G11" s="99"/>
    </row>
    <row r="12" spans="1:10" ht="15" thickBot="1" x14ac:dyDescent="0.35">
      <c r="A12" s="6"/>
      <c r="B12" s="99"/>
      <c r="C12" s="99"/>
      <c r="D12" s="99"/>
      <c r="E12" s="99"/>
      <c r="F12" s="99"/>
      <c r="G12" s="99"/>
    </row>
    <row r="13" spans="1:10" ht="15" thickBot="1" x14ac:dyDescent="0.35">
      <c r="A13" s="6"/>
      <c r="B13" s="102"/>
      <c r="C13" s="102"/>
      <c r="D13" s="102"/>
      <c r="E13" s="102"/>
      <c r="F13" s="99"/>
      <c r="G13" s="99"/>
    </row>
    <row r="14" spans="1:10" ht="15" thickBot="1" x14ac:dyDescent="0.35">
      <c r="A14" s="6"/>
      <c r="B14" s="102"/>
      <c r="C14" s="102"/>
      <c r="D14" s="102"/>
      <c r="E14" s="102"/>
      <c r="F14" s="99"/>
      <c r="G14" s="99"/>
    </row>
    <row r="15" spans="1:10" ht="15" thickBot="1" x14ac:dyDescent="0.35">
      <c r="A15" s="6"/>
      <c r="B15" s="102"/>
      <c r="C15" s="102"/>
      <c r="D15" s="102"/>
      <c r="E15" s="102"/>
      <c r="F15" s="99"/>
      <c r="G15" s="99"/>
    </row>
    <row r="16" spans="1:10" ht="15" thickBot="1" x14ac:dyDescent="0.35">
      <c r="A16" s="6"/>
      <c r="B16" s="102"/>
      <c r="C16" s="102"/>
      <c r="D16" s="102"/>
      <c r="E16" s="102"/>
      <c r="F16" s="99"/>
      <c r="G16" s="99"/>
    </row>
    <row r="17" spans="1:7" ht="15" thickBot="1" x14ac:dyDescent="0.35">
      <c r="A17" s="6"/>
      <c r="B17" s="102"/>
      <c r="C17" s="102"/>
      <c r="D17" s="102"/>
      <c r="E17" s="102"/>
      <c r="F17" s="99"/>
      <c r="G17" s="99"/>
    </row>
    <row r="18" spans="1:7" ht="15" thickBot="1" x14ac:dyDescent="0.35">
      <c r="A18" s="6"/>
      <c r="B18" s="102"/>
      <c r="C18" s="102"/>
      <c r="D18" s="102"/>
      <c r="E18" s="102"/>
      <c r="F18" s="99"/>
      <c r="G18" s="102"/>
    </row>
    <row r="19" spans="1:7" ht="15" thickBot="1" x14ac:dyDescent="0.35">
      <c r="A19" s="6"/>
      <c r="B19" s="102"/>
      <c r="C19" s="102"/>
      <c r="D19" s="102"/>
      <c r="E19" s="102"/>
      <c r="F19" s="102"/>
      <c r="G19" s="102"/>
    </row>
    <row r="20" spans="1:7" ht="15" thickBot="1" x14ac:dyDescent="0.35">
      <c r="A20" s="6"/>
      <c r="B20" s="102"/>
      <c r="C20" s="102"/>
      <c r="D20" s="102"/>
      <c r="E20" s="102"/>
      <c r="F20" s="102"/>
      <c r="G20" s="102"/>
    </row>
    <row r="21" spans="1:7" ht="15" thickBot="1" x14ac:dyDescent="0.35">
      <c r="A21" s="6"/>
      <c r="B21" s="102"/>
      <c r="C21" s="102"/>
      <c r="D21" s="102"/>
      <c r="E21" s="102"/>
      <c r="F21" s="102"/>
      <c r="G21" s="102"/>
    </row>
    <row r="22" spans="1:7" ht="15" thickBot="1" x14ac:dyDescent="0.35">
      <c r="A22" s="6"/>
      <c r="B22" s="102"/>
      <c r="C22" s="102"/>
      <c r="D22" s="102"/>
      <c r="E22" s="102"/>
      <c r="F22" s="102"/>
      <c r="G22" s="102"/>
    </row>
    <row r="23" spans="1:7" ht="15" thickBot="1" x14ac:dyDescent="0.35">
      <c r="A23" s="6"/>
      <c r="B23" s="102"/>
      <c r="C23" s="102"/>
      <c r="D23" s="102"/>
      <c r="E23" s="102"/>
      <c r="F23" s="102"/>
      <c r="G23" s="102"/>
    </row>
    <row r="24" spans="1:7" ht="15" thickBot="1" x14ac:dyDescent="0.35">
      <c r="A24" s="6"/>
      <c r="B24" s="102"/>
      <c r="C24" s="102"/>
      <c r="D24" s="102"/>
      <c r="E24" s="102"/>
      <c r="F24" s="102"/>
      <c r="G24" s="102"/>
    </row>
    <row r="25" spans="1:7" ht="15" thickBot="1" x14ac:dyDescent="0.35">
      <c r="A25" s="6"/>
      <c r="B25" s="102"/>
      <c r="C25" s="102"/>
      <c r="D25" s="102"/>
      <c r="E25" s="102"/>
      <c r="F25" s="102"/>
      <c r="G25" s="102"/>
    </row>
    <row r="26" spans="1:7" ht="15" thickBot="1" x14ac:dyDescent="0.35">
      <c r="A26" s="6"/>
      <c r="B26" s="102"/>
      <c r="C26" s="102"/>
      <c r="D26" s="102"/>
      <c r="E26" s="102"/>
      <c r="F26" s="102"/>
      <c r="G26" s="102"/>
    </row>
    <row r="27" spans="1:7" ht="15" thickBot="1" x14ac:dyDescent="0.35">
      <c r="A27" s="6"/>
      <c r="B27" s="102"/>
      <c r="C27" s="102"/>
      <c r="D27" s="102"/>
      <c r="E27" s="102"/>
      <c r="F27" s="102"/>
      <c r="G27" s="102"/>
    </row>
    <row r="28" spans="1:7" ht="15" thickBot="1" x14ac:dyDescent="0.35">
      <c r="A28" s="6"/>
      <c r="B28" s="102"/>
      <c r="C28" s="102"/>
      <c r="D28" s="102"/>
      <c r="E28" s="102"/>
      <c r="F28" s="102"/>
      <c r="G28" s="102"/>
    </row>
    <row r="29" spans="1:7" ht="15" thickBot="1" x14ac:dyDescent="0.35">
      <c r="A29" s="6"/>
      <c r="B29" s="102"/>
      <c r="C29" s="102"/>
      <c r="D29" s="102"/>
      <c r="E29" s="102"/>
      <c r="F29" s="102"/>
      <c r="G29" s="102"/>
    </row>
    <row r="30" spans="1:7" ht="15" thickBot="1" x14ac:dyDescent="0.35">
      <c r="A30" s="6"/>
      <c r="B30" s="102"/>
      <c r="C30" s="102"/>
      <c r="D30" s="102"/>
      <c r="E30" s="102"/>
      <c r="F30" s="102"/>
      <c r="G30" s="102"/>
    </row>
    <row r="31" spans="1:7" ht="15" thickBot="1" x14ac:dyDescent="0.35">
      <c r="A31" s="6"/>
      <c r="B31" s="102"/>
      <c r="C31" s="102"/>
      <c r="D31" s="102"/>
      <c r="E31" s="102"/>
      <c r="F31" s="102"/>
      <c r="G31" s="102"/>
    </row>
    <row r="32" spans="1:7" ht="15" thickBot="1" x14ac:dyDescent="0.35">
      <c r="A32" s="6"/>
      <c r="B32" s="102"/>
      <c r="C32" s="102"/>
      <c r="D32" s="102"/>
      <c r="E32" s="102"/>
      <c r="F32" s="102"/>
      <c r="G32" s="102"/>
    </row>
    <row r="33" spans="1:7" ht="15" thickBot="1" x14ac:dyDescent="0.35">
      <c r="A33" s="6"/>
      <c r="B33" s="102"/>
      <c r="C33" s="102"/>
      <c r="D33" s="102"/>
      <c r="E33" s="102"/>
      <c r="F33" s="102"/>
      <c r="G33" s="102"/>
    </row>
    <row r="34" spans="1:7" ht="15" thickBot="1" x14ac:dyDescent="0.35">
      <c r="A34" s="6"/>
      <c r="B34" s="102"/>
      <c r="C34" s="102"/>
      <c r="D34" s="102"/>
      <c r="E34" s="102"/>
      <c r="F34" s="102"/>
      <c r="G34" s="102"/>
    </row>
    <row r="35" spans="1:7" ht="15" thickBot="1" x14ac:dyDescent="0.35">
      <c r="A35" s="6"/>
      <c r="B35" s="102"/>
      <c r="C35" s="102"/>
      <c r="D35" s="102"/>
      <c r="E35" s="102"/>
      <c r="F35" s="102"/>
      <c r="G35" s="102"/>
    </row>
    <row r="36" spans="1:7" ht="15" thickBot="1" x14ac:dyDescent="0.35">
      <c r="A36" s="6"/>
      <c r="B36" s="102"/>
      <c r="C36" s="102"/>
      <c r="D36" s="102"/>
      <c r="E36" s="102"/>
      <c r="F36" s="102"/>
      <c r="G36" s="102"/>
    </row>
    <row r="37" spans="1:7" ht="15" thickBot="1" x14ac:dyDescent="0.35">
      <c r="A37" s="6"/>
      <c r="B37" s="102"/>
      <c r="C37" s="102"/>
      <c r="D37" s="102"/>
      <c r="E37" s="102"/>
      <c r="F37" s="102"/>
      <c r="G37" s="102"/>
    </row>
    <row r="38" spans="1:7" ht="15" thickBot="1" x14ac:dyDescent="0.35">
      <c r="A38" s="6"/>
      <c r="B38" s="102"/>
      <c r="C38" s="102"/>
      <c r="D38" s="102"/>
      <c r="E38" s="102"/>
      <c r="F38" s="102"/>
      <c r="G38" s="102"/>
    </row>
    <row r="39" spans="1:7" ht="15" thickBot="1" x14ac:dyDescent="0.35">
      <c r="A39" s="6"/>
      <c r="B39" s="102"/>
      <c r="C39" s="102"/>
      <c r="D39" s="102"/>
      <c r="E39" s="102"/>
      <c r="F39" s="102"/>
      <c r="G39" s="102"/>
    </row>
    <row r="40" spans="1:7" ht="15" thickBot="1" x14ac:dyDescent="0.35">
      <c r="A40" s="6"/>
      <c r="B40" s="102"/>
      <c r="C40" s="102"/>
      <c r="D40" s="102"/>
      <c r="E40" s="102"/>
      <c r="F40" s="102"/>
      <c r="G40" s="102"/>
    </row>
    <row r="41" spans="1:7" ht="15" thickBot="1" x14ac:dyDescent="0.35">
      <c r="A41" s="6"/>
      <c r="B41" s="102"/>
      <c r="C41" s="102"/>
      <c r="D41" s="102"/>
      <c r="E41" s="102"/>
      <c r="F41" s="102"/>
      <c r="G41" s="102"/>
    </row>
    <row r="42" spans="1:7" ht="15" thickBot="1" x14ac:dyDescent="0.35">
      <c r="A42" s="6"/>
      <c r="B42" s="102"/>
      <c r="C42" s="102"/>
      <c r="D42" s="102"/>
      <c r="E42" s="102"/>
      <c r="F42" s="102"/>
      <c r="G42" s="102"/>
    </row>
    <row r="43" spans="1:7" ht="15" thickBot="1" x14ac:dyDescent="0.35">
      <c r="A43" s="7"/>
      <c r="B43" s="102"/>
      <c r="C43" s="102"/>
      <c r="D43" s="102"/>
      <c r="E43" s="102"/>
      <c r="F43" s="102"/>
      <c r="G43" s="102"/>
    </row>
    <row r="44" spans="1:7" ht="15" thickBot="1" x14ac:dyDescent="0.35">
      <c r="A44" s="4" t="s">
        <v>10</v>
      </c>
      <c r="B44" s="17" t="e">
        <f>AVERAGE(B6:B43)</f>
        <v>#DIV/0!</v>
      </c>
      <c r="C44" s="17" t="e">
        <f>AVERAGE(C6:C43)</f>
        <v>#DIV/0!</v>
      </c>
      <c r="D44" s="17" t="e">
        <f>AVERAGE(D6:D43)</f>
        <v>#DIV/0!</v>
      </c>
      <c r="E44" s="17" t="e">
        <f>AVERAGE(E6:E43)</f>
        <v>#DIV/0!</v>
      </c>
      <c r="F44" s="17" t="e">
        <f>AVERAGE(F6:F43,G6:G43)</f>
        <v>#DIV/0!</v>
      </c>
      <c r="G44" s="1"/>
    </row>
    <row r="45" spans="1:7" ht="15" thickBot="1" x14ac:dyDescent="0.35">
      <c r="A45" s="4" t="s">
        <v>11</v>
      </c>
      <c r="B45" s="17" t="e">
        <f>STDEV(B6:B43)</f>
        <v>#DIV/0!</v>
      </c>
      <c r="C45" s="17" t="e">
        <f>STDEV(C6:C43)</f>
        <v>#DIV/0!</v>
      </c>
      <c r="D45" s="17" t="e">
        <f>STDEV(D6:D43)</f>
        <v>#DIV/0!</v>
      </c>
      <c r="E45" s="17" t="e">
        <f>STDEV(E6:E43)</f>
        <v>#DIV/0!</v>
      </c>
      <c r="F45" s="17" t="e">
        <f>STDEV(F6:F43,G6:G43)</f>
        <v>#DIV/0!</v>
      </c>
      <c r="G45" s="1"/>
    </row>
    <row r="46" spans="1:7" ht="15" thickBot="1" x14ac:dyDescent="0.35">
      <c r="A46" s="1"/>
      <c r="B46" s="1"/>
      <c r="C46" s="1"/>
      <c r="D46" s="1"/>
      <c r="E46" s="1"/>
      <c r="F46" s="1"/>
      <c r="G46" s="1"/>
    </row>
  </sheetData>
  <mergeCells count="4">
    <mergeCell ref="F3:G3"/>
    <mergeCell ref="F4:G4"/>
    <mergeCell ref="B1:D1"/>
    <mergeCell ref="B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628C2-2B73-42CD-BE14-5B0936B933FC}">
  <dimension ref="A1:H16"/>
  <sheetViews>
    <sheetView workbookViewId="0">
      <selection activeCell="A15" sqref="A15:XFD16"/>
    </sheetView>
  </sheetViews>
  <sheetFormatPr defaultRowHeight="14.4" x14ac:dyDescent="0.3"/>
  <cols>
    <col min="1" max="1" width="14.5546875" customWidth="1"/>
    <col min="2" max="7" width="12.6640625" customWidth="1"/>
    <col min="8" max="8" width="10.109375" customWidth="1"/>
    <col min="9" max="9" width="11.109375" customWidth="1"/>
    <col min="11" max="11" width="9.88671875" customWidth="1"/>
  </cols>
  <sheetData>
    <row r="1" spans="1:8" ht="15" thickBot="1" x14ac:dyDescent="0.35">
      <c r="A1" s="28" t="s">
        <v>16</v>
      </c>
      <c r="B1" s="67">
        <f>'BASE_MIX1_Test Data'!B1</f>
        <v>0</v>
      </c>
      <c r="C1" s="68"/>
      <c r="D1" s="69"/>
      <c r="E1" s="1"/>
      <c r="F1" s="34"/>
      <c r="G1" s="35" t="s">
        <v>21</v>
      </c>
    </row>
    <row r="2" spans="1:8" ht="15" thickBot="1" x14ac:dyDescent="0.35">
      <c r="A2" s="28" t="s">
        <v>17</v>
      </c>
      <c r="B2" s="67">
        <f>'BASE_MIX1_Test Data'!B2</f>
        <v>0</v>
      </c>
      <c r="C2" s="70"/>
      <c r="D2" s="71"/>
    </row>
    <row r="3" spans="1:8" ht="15" thickBot="1" x14ac:dyDescent="0.35">
      <c r="A3" s="32" t="s">
        <v>6</v>
      </c>
      <c r="B3" s="72">
        <v>0</v>
      </c>
      <c r="C3" s="47"/>
      <c r="D3" s="48"/>
    </row>
    <row r="4" spans="1:8" ht="15" thickBot="1" x14ac:dyDescent="0.35">
      <c r="A4" s="49" t="s">
        <v>7</v>
      </c>
      <c r="B4" s="125">
        <v>0</v>
      </c>
      <c r="C4" s="50"/>
      <c r="D4" s="51"/>
    </row>
    <row r="5" spans="1:8" ht="43.8" thickBot="1" x14ac:dyDescent="0.35">
      <c r="A5" s="93" t="s">
        <v>0</v>
      </c>
      <c r="B5" s="94" t="s">
        <v>1</v>
      </c>
      <c r="C5" s="94" t="s">
        <v>2</v>
      </c>
      <c r="D5" s="94" t="s">
        <v>3</v>
      </c>
      <c r="E5" s="94" t="s">
        <v>4</v>
      </c>
      <c r="F5" s="95" t="s">
        <v>5</v>
      </c>
    </row>
    <row r="6" spans="1:8" ht="15" thickBot="1" x14ac:dyDescent="0.35">
      <c r="A6" s="91" t="s">
        <v>8</v>
      </c>
      <c r="B6" s="140">
        <f>'BASE_MIX1_Test Data'!B4</f>
        <v>0</v>
      </c>
      <c r="C6" s="141">
        <f>'BASE_MIX1_Test Data'!C4</f>
        <v>0</v>
      </c>
      <c r="D6" s="141">
        <f>'BASE_MIX1_Test Data'!D4</f>
        <v>0</v>
      </c>
      <c r="E6" s="141">
        <f>'BASE_MIX1_Test Data'!E4</f>
        <v>0</v>
      </c>
      <c r="F6" s="92" t="str">
        <f>'BASE_MIX1_Test Data'!F4</f>
        <v>&gt;92.0</v>
      </c>
    </row>
    <row r="7" spans="1:8" ht="15" thickBot="1" x14ac:dyDescent="0.35">
      <c r="A7" s="89" t="s">
        <v>9</v>
      </c>
      <c r="B7" s="139">
        <f>'BASE_MIX1_Test Data'!B5</f>
        <v>0</v>
      </c>
      <c r="C7" s="139">
        <f>'BASE_MIX1_Test Data'!C5</f>
        <v>0</v>
      </c>
      <c r="D7" s="139">
        <f>'BASE_MIX1_Test Data'!D5</f>
        <v>0</v>
      </c>
      <c r="E7" s="139">
        <f>'BASE_MIX1_Test Data'!E5</f>
        <v>0</v>
      </c>
      <c r="F7" s="139">
        <f>'BASE_MIX1_Test Data'!F5</f>
        <v>0</v>
      </c>
    </row>
    <row r="8" spans="1:8" ht="29.4" thickBot="1" x14ac:dyDescent="0.35">
      <c r="A8" s="89" t="s">
        <v>10</v>
      </c>
      <c r="B8" s="16" t="e">
        <f>'BASE_MIX1_Test Data'!B44</f>
        <v>#DIV/0!</v>
      </c>
      <c r="C8" s="16" t="e">
        <f>'BASE_MIX1_Test Data'!C44</f>
        <v>#DIV/0!</v>
      </c>
      <c r="D8" s="16" t="e">
        <f>'BASE_MIX1_Test Data'!D44</f>
        <v>#DIV/0!</v>
      </c>
      <c r="E8" s="16" t="e">
        <f>'BASE_MIX1_Test Data'!E44</f>
        <v>#DIV/0!</v>
      </c>
      <c r="F8" s="16" t="e">
        <f>'BASE_MIX1_Test Data'!F44</f>
        <v>#DIV/0!</v>
      </c>
    </row>
    <row r="9" spans="1:8" ht="29.4" thickBot="1" x14ac:dyDescent="0.35">
      <c r="A9" s="90" t="s">
        <v>11</v>
      </c>
      <c r="B9" s="16" t="e">
        <f>'BASE_MIX1_Test Data'!B45</f>
        <v>#DIV/0!</v>
      </c>
      <c r="C9" s="16" t="e">
        <f>'BASE_MIX1_Test Data'!C45</f>
        <v>#DIV/0!</v>
      </c>
      <c r="D9" s="16" t="e">
        <f>'BASE_MIX1_Test Data'!D45</f>
        <v>#DIV/0!</v>
      </c>
      <c r="E9" s="16" t="e">
        <f>'BASE_MIX1_Test Data'!E45</f>
        <v>#DIV/0!</v>
      </c>
      <c r="F9" s="16" t="e">
        <f>'BASE_MIX1_Test Data'!F45</f>
        <v>#DIV/0!</v>
      </c>
    </row>
    <row r="15" spans="1:8" x14ac:dyDescent="0.3">
      <c r="A15" t="s">
        <v>44</v>
      </c>
      <c r="D15" s="146"/>
      <c r="E15" s="146"/>
      <c r="F15" s="146"/>
      <c r="H15" s="146"/>
    </row>
    <row r="16" spans="1:8" x14ac:dyDescent="0.3">
      <c r="D16" t="s">
        <v>45</v>
      </c>
      <c r="H16" t="s">
        <v>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2F001-70AD-4686-B138-F0667D2E366A}">
  <dimension ref="A1:J46"/>
  <sheetViews>
    <sheetView workbookViewId="0">
      <selection activeCell="B44" sqref="B44:F45"/>
    </sheetView>
  </sheetViews>
  <sheetFormatPr defaultRowHeight="14.4" x14ac:dyDescent="0.3"/>
  <cols>
    <col min="1" max="1" width="19.88671875" customWidth="1"/>
    <col min="2" max="7" width="12.6640625" customWidth="1"/>
  </cols>
  <sheetData>
    <row r="1" spans="1:10" ht="15" thickBot="1" x14ac:dyDescent="0.35">
      <c r="A1" s="62" t="s">
        <v>16</v>
      </c>
      <c r="B1" s="156"/>
      <c r="C1" s="157"/>
      <c r="D1" s="158"/>
      <c r="E1" s="29"/>
      <c r="F1" s="13"/>
      <c r="G1" s="97" t="s">
        <v>15</v>
      </c>
    </row>
    <row r="2" spans="1:10" ht="15" thickBot="1" x14ac:dyDescent="0.35">
      <c r="A2" s="64" t="s">
        <v>17</v>
      </c>
      <c r="B2" s="156"/>
      <c r="C2" s="157"/>
      <c r="D2" s="158"/>
      <c r="E2" s="65"/>
      <c r="F2" s="10"/>
      <c r="G2" s="10"/>
    </row>
    <row r="3" spans="1:10" ht="29.4" thickBot="1" x14ac:dyDescent="0.35">
      <c r="A3" s="3" t="s">
        <v>0</v>
      </c>
      <c r="B3" s="5" t="s">
        <v>1</v>
      </c>
      <c r="C3" s="5" t="s">
        <v>2</v>
      </c>
      <c r="D3" s="5" t="s">
        <v>3</v>
      </c>
      <c r="E3" s="96" t="s">
        <v>4</v>
      </c>
      <c r="F3" s="159" t="s">
        <v>5</v>
      </c>
      <c r="G3" s="160"/>
      <c r="J3" s="19"/>
    </row>
    <row r="4" spans="1:10" ht="15" thickBot="1" x14ac:dyDescent="0.35">
      <c r="A4" s="4" t="s">
        <v>35</v>
      </c>
      <c r="B4" s="118"/>
      <c r="C4" s="99"/>
      <c r="D4" s="99"/>
      <c r="E4" s="99"/>
      <c r="F4" s="161" t="s">
        <v>30</v>
      </c>
      <c r="G4" s="162"/>
    </row>
    <row r="5" spans="1:10" ht="15" thickBot="1" x14ac:dyDescent="0.35">
      <c r="A5" s="4" t="s">
        <v>9</v>
      </c>
      <c r="B5" s="118"/>
      <c r="C5" s="118"/>
      <c r="D5" s="118"/>
      <c r="E5" s="118"/>
      <c r="F5" s="118"/>
      <c r="G5" s="118"/>
    </row>
    <row r="6" spans="1:10" ht="15" thickBot="1" x14ac:dyDescent="0.35">
      <c r="A6" s="6"/>
      <c r="B6" s="99"/>
      <c r="C6" s="99"/>
      <c r="D6" s="99"/>
      <c r="E6" s="99"/>
      <c r="F6" s="99"/>
      <c r="G6" s="99"/>
    </row>
    <row r="7" spans="1:10" ht="15" thickBot="1" x14ac:dyDescent="0.35">
      <c r="A7" s="6"/>
      <c r="B7" s="99"/>
      <c r="C7" s="99"/>
      <c r="D7" s="99"/>
      <c r="E7" s="99"/>
      <c r="F7" s="99"/>
      <c r="G7" s="99"/>
    </row>
    <row r="8" spans="1:10" ht="15" thickBot="1" x14ac:dyDescent="0.35">
      <c r="A8" s="6"/>
      <c r="B8" s="99"/>
      <c r="C8" s="99"/>
      <c r="D8" s="99"/>
      <c r="E8" s="99"/>
      <c r="F8" s="99"/>
      <c r="G8" s="99"/>
    </row>
    <row r="9" spans="1:10" ht="15" thickBot="1" x14ac:dyDescent="0.35">
      <c r="A9" s="6"/>
      <c r="B9" s="99"/>
      <c r="C9" s="99"/>
      <c r="D9" s="99"/>
      <c r="E9" s="99"/>
      <c r="F9" s="99"/>
      <c r="G9" s="99"/>
    </row>
    <row r="10" spans="1:10" ht="15" thickBot="1" x14ac:dyDescent="0.35">
      <c r="A10" s="6"/>
      <c r="B10" s="99"/>
      <c r="C10" s="99"/>
      <c r="D10" s="99"/>
      <c r="E10" s="99"/>
      <c r="F10" s="99"/>
      <c r="G10" s="99"/>
    </row>
    <row r="11" spans="1:10" ht="15" thickBot="1" x14ac:dyDescent="0.35">
      <c r="A11" s="6"/>
      <c r="B11" s="99"/>
      <c r="C11" s="99"/>
      <c r="D11" s="99"/>
      <c r="E11" s="99"/>
      <c r="F11" s="99"/>
      <c r="G11" s="99"/>
    </row>
    <row r="12" spans="1:10" ht="15" thickBot="1" x14ac:dyDescent="0.35">
      <c r="A12" s="6"/>
      <c r="B12" s="99"/>
      <c r="C12" s="99"/>
      <c r="D12" s="99"/>
      <c r="E12" s="99"/>
      <c r="F12" s="99"/>
      <c r="G12" s="99"/>
    </row>
    <row r="13" spans="1:10" ht="15" thickBot="1" x14ac:dyDescent="0.35">
      <c r="A13" s="6"/>
      <c r="B13" s="102"/>
      <c r="C13" s="102"/>
      <c r="D13" s="102"/>
      <c r="E13" s="102"/>
      <c r="F13" s="99"/>
      <c r="G13" s="99"/>
    </row>
    <row r="14" spans="1:10" ht="15" thickBot="1" x14ac:dyDescent="0.35">
      <c r="A14" s="6"/>
      <c r="B14" s="102"/>
      <c r="C14" s="102"/>
      <c r="D14" s="102"/>
      <c r="E14" s="102"/>
      <c r="F14" s="99"/>
      <c r="G14" s="99"/>
    </row>
    <row r="15" spans="1:10" ht="15" thickBot="1" x14ac:dyDescent="0.35">
      <c r="A15" s="6"/>
      <c r="B15" s="102"/>
      <c r="C15" s="102"/>
      <c r="D15" s="102"/>
      <c r="E15" s="102"/>
      <c r="F15" s="99"/>
      <c r="G15" s="99"/>
    </row>
    <row r="16" spans="1:10" ht="15" thickBot="1" x14ac:dyDescent="0.35">
      <c r="A16" s="6"/>
      <c r="B16" s="102"/>
      <c r="C16" s="102"/>
      <c r="D16" s="102"/>
      <c r="E16" s="102"/>
      <c r="F16" s="99"/>
      <c r="G16" s="99"/>
    </row>
    <row r="17" spans="1:7" ht="15" thickBot="1" x14ac:dyDescent="0.35">
      <c r="A17" s="6"/>
      <c r="B17" s="102"/>
      <c r="C17" s="102"/>
      <c r="D17" s="102"/>
      <c r="E17" s="102"/>
      <c r="F17" s="99"/>
      <c r="G17" s="99"/>
    </row>
    <row r="18" spans="1:7" ht="15" thickBot="1" x14ac:dyDescent="0.35">
      <c r="A18" s="6"/>
      <c r="B18" s="102"/>
      <c r="C18" s="102"/>
      <c r="D18" s="102"/>
      <c r="E18" s="102"/>
      <c r="F18" s="99"/>
      <c r="G18" s="102"/>
    </row>
    <row r="19" spans="1:7" ht="15" thickBot="1" x14ac:dyDescent="0.35">
      <c r="A19" s="6"/>
      <c r="B19" s="102"/>
      <c r="C19" s="102"/>
      <c r="D19" s="102"/>
      <c r="E19" s="102"/>
      <c r="F19" s="102"/>
      <c r="G19" s="102"/>
    </row>
    <row r="20" spans="1:7" ht="15" thickBot="1" x14ac:dyDescent="0.35">
      <c r="A20" s="6"/>
      <c r="B20" s="102"/>
      <c r="C20" s="102"/>
      <c r="D20" s="102"/>
      <c r="E20" s="102"/>
      <c r="F20" s="102"/>
      <c r="G20" s="102"/>
    </row>
    <row r="21" spans="1:7" ht="15" thickBot="1" x14ac:dyDescent="0.35">
      <c r="A21" s="6"/>
      <c r="B21" s="102"/>
      <c r="C21" s="102"/>
      <c r="D21" s="102"/>
      <c r="E21" s="102"/>
      <c r="F21" s="102"/>
      <c r="G21" s="102"/>
    </row>
    <row r="22" spans="1:7" ht="15" thickBot="1" x14ac:dyDescent="0.35">
      <c r="A22" s="6"/>
      <c r="B22" s="102"/>
      <c r="C22" s="102"/>
      <c r="D22" s="102"/>
      <c r="E22" s="102"/>
      <c r="F22" s="102"/>
      <c r="G22" s="102"/>
    </row>
    <row r="23" spans="1:7" ht="15" thickBot="1" x14ac:dyDescent="0.35">
      <c r="A23" s="6"/>
      <c r="B23" s="102"/>
      <c r="C23" s="102"/>
      <c r="D23" s="102"/>
      <c r="E23" s="102"/>
      <c r="F23" s="102"/>
      <c r="G23" s="102"/>
    </row>
    <row r="24" spans="1:7" ht="15" thickBot="1" x14ac:dyDescent="0.35">
      <c r="A24" s="6"/>
      <c r="B24" s="102"/>
      <c r="C24" s="102"/>
      <c r="D24" s="102"/>
      <c r="E24" s="102"/>
      <c r="F24" s="102"/>
      <c r="G24" s="102"/>
    </row>
    <row r="25" spans="1:7" ht="15" thickBot="1" x14ac:dyDescent="0.35">
      <c r="A25" s="6"/>
      <c r="B25" s="102"/>
      <c r="C25" s="102"/>
      <c r="D25" s="102"/>
      <c r="E25" s="102"/>
      <c r="F25" s="102"/>
      <c r="G25" s="102"/>
    </row>
    <row r="26" spans="1:7" ht="15" thickBot="1" x14ac:dyDescent="0.35">
      <c r="A26" s="6"/>
      <c r="B26" s="102"/>
      <c r="C26" s="102"/>
      <c r="D26" s="102"/>
      <c r="E26" s="102"/>
      <c r="F26" s="102"/>
      <c r="G26" s="102"/>
    </row>
    <row r="27" spans="1:7" ht="15" thickBot="1" x14ac:dyDescent="0.35">
      <c r="A27" s="6"/>
      <c r="B27" s="102"/>
      <c r="C27" s="102"/>
      <c r="D27" s="102"/>
      <c r="E27" s="102"/>
      <c r="F27" s="102"/>
      <c r="G27" s="102"/>
    </row>
    <row r="28" spans="1:7" ht="15" thickBot="1" x14ac:dyDescent="0.35">
      <c r="A28" s="6"/>
      <c r="B28" s="102"/>
      <c r="C28" s="102"/>
      <c r="D28" s="102"/>
      <c r="E28" s="102"/>
      <c r="F28" s="102"/>
      <c r="G28" s="102"/>
    </row>
    <row r="29" spans="1:7" ht="15" thickBot="1" x14ac:dyDescent="0.35">
      <c r="A29" s="6"/>
      <c r="B29" s="102"/>
      <c r="C29" s="102"/>
      <c r="D29" s="102"/>
      <c r="E29" s="102"/>
      <c r="F29" s="102"/>
      <c r="G29" s="102"/>
    </row>
    <row r="30" spans="1:7" ht="15" thickBot="1" x14ac:dyDescent="0.35">
      <c r="A30" s="6"/>
      <c r="B30" s="102"/>
      <c r="C30" s="102"/>
      <c r="D30" s="102"/>
      <c r="E30" s="102"/>
      <c r="F30" s="102"/>
      <c r="G30" s="102"/>
    </row>
    <row r="31" spans="1:7" ht="15" thickBot="1" x14ac:dyDescent="0.35">
      <c r="A31" s="6"/>
      <c r="B31" s="102"/>
      <c r="C31" s="102"/>
      <c r="D31" s="102"/>
      <c r="E31" s="102"/>
      <c r="F31" s="102"/>
      <c r="G31" s="102"/>
    </row>
    <row r="32" spans="1:7" ht="15" thickBot="1" x14ac:dyDescent="0.35">
      <c r="A32" s="6"/>
      <c r="B32" s="102"/>
      <c r="C32" s="102"/>
      <c r="D32" s="102"/>
      <c r="E32" s="102"/>
      <c r="F32" s="102"/>
      <c r="G32" s="102"/>
    </row>
    <row r="33" spans="1:7" ht="15" thickBot="1" x14ac:dyDescent="0.35">
      <c r="A33" s="6"/>
      <c r="B33" s="102"/>
      <c r="C33" s="102"/>
      <c r="D33" s="102"/>
      <c r="E33" s="102"/>
      <c r="F33" s="102"/>
      <c r="G33" s="102"/>
    </row>
    <row r="34" spans="1:7" ht="15" thickBot="1" x14ac:dyDescent="0.35">
      <c r="A34" s="6"/>
      <c r="B34" s="102"/>
      <c r="C34" s="102"/>
      <c r="D34" s="102"/>
      <c r="E34" s="102"/>
      <c r="F34" s="102"/>
      <c r="G34" s="102"/>
    </row>
    <row r="35" spans="1:7" ht="15" thickBot="1" x14ac:dyDescent="0.35">
      <c r="A35" s="6"/>
      <c r="B35" s="102"/>
      <c r="C35" s="102"/>
      <c r="D35" s="102"/>
      <c r="E35" s="102"/>
      <c r="F35" s="102"/>
      <c r="G35" s="102"/>
    </row>
    <row r="36" spans="1:7" ht="15" thickBot="1" x14ac:dyDescent="0.35">
      <c r="A36" s="6"/>
      <c r="B36" s="102"/>
      <c r="C36" s="102"/>
      <c r="D36" s="102"/>
      <c r="E36" s="102"/>
      <c r="F36" s="102"/>
      <c r="G36" s="102"/>
    </row>
    <row r="37" spans="1:7" ht="15" thickBot="1" x14ac:dyDescent="0.35">
      <c r="A37" s="6"/>
      <c r="B37" s="102"/>
      <c r="C37" s="102"/>
      <c r="D37" s="102"/>
      <c r="E37" s="102"/>
      <c r="F37" s="102"/>
      <c r="G37" s="102"/>
    </row>
    <row r="38" spans="1:7" ht="15" thickBot="1" x14ac:dyDescent="0.35">
      <c r="A38" s="6"/>
      <c r="B38" s="102"/>
      <c r="C38" s="102"/>
      <c r="D38" s="102"/>
      <c r="E38" s="102"/>
      <c r="F38" s="102"/>
      <c r="G38" s="102"/>
    </row>
    <row r="39" spans="1:7" ht="15" thickBot="1" x14ac:dyDescent="0.35">
      <c r="A39" s="6"/>
      <c r="B39" s="102"/>
      <c r="C39" s="102"/>
      <c r="D39" s="102"/>
      <c r="E39" s="102"/>
      <c r="F39" s="102"/>
      <c r="G39" s="102"/>
    </row>
    <row r="40" spans="1:7" ht="15" thickBot="1" x14ac:dyDescent="0.35">
      <c r="A40" s="6"/>
      <c r="B40" s="102"/>
      <c r="C40" s="102"/>
      <c r="D40" s="102"/>
      <c r="E40" s="102"/>
      <c r="F40" s="102"/>
      <c r="G40" s="102"/>
    </row>
    <row r="41" spans="1:7" ht="15" thickBot="1" x14ac:dyDescent="0.35">
      <c r="A41" s="6"/>
      <c r="B41" s="102"/>
      <c r="C41" s="102"/>
      <c r="D41" s="102"/>
      <c r="E41" s="102"/>
      <c r="F41" s="102"/>
      <c r="G41" s="102"/>
    </row>
    <row r="42" spans="1:7" ht="15" thickBot="1" x14ac:dyDescent="0.35">
      <c r="A42" s="6"/>
      <c r="B42" s="102"/>
      <c r="C42" s="102"/>
      <c r="D42" s="102"/>
      <c r="E42" s="102"/>
      <c r="F42" s="102"/>
      <c r="G42" s="102"/>
    </row>
    <row r="43" spans="1:7" ht="15" thickBot="1" x14ac:dyDescent="0.35">
      <c r="A43" s="7"/>
      <c r="B43" s="102"/>
      <c r="C43" s="102"/>
      <c r="D43" s="102"/>
      <c r="E43" s="102"/>
      <c r="F43" s="102"/>
      <c r="G43" s="102"/>
    </row>
    <row r="44" spans="1:7" ht="15" thickBot="1" x14ac:dyDescent="0.35">
      <c r="A44" s="4" t="s">
        <v>10</v>
      </c>
      <c r="B44" s="17" t="e">
        <f>AVERAGE(B6:B43)</f>
        <v>#DIV/0!</v>
      </c>
      <c r="C44" s="17" t="e">
        <f>AVERAGE(C6:C43)</f>
        <v>#DIV/0!</v>
      </c>
      <c r="D44" s="17" t="e">
        <f>AVERAGE(D6:D43)</f>
        <v>#DIV/0!</v>
      </c>
      <c r="E44" s="17" t="e">
        <f>AVERAGE(E6:E43)</f>
        <v>#DIV/0!</v>
      </c>
      <c r="F44" s="17" t="e">
        <f>AVERAGE(F6:F43,G6:G43)</f>
        <v>#DIV/0!</v>
      </c>
      <c r="G44" s="1"/>
    </row>
    <row r="45" spans="1:7" ht="15" thickBot="1" x14ac:dyDescent="0.35">
      <c r="A45" s="4" t="s">
        <v>11</v>
      </c>
      <c r="B45" s="17" t="e">
        <f>STDEV(B6:B43)</f>
        <v>#DIV/0!</v>
      </c>
      <c r="C45" s="17" t="e">
        <f>STDEV(C6:C43)</f>
        <v>#DIV/0!</v>
      </c>
      <c r="D45" s="17" t="e">
        <f>STDEV(D6:D43)</f>
        <v>#DIV/0!</v>
      </c>
      <c r="E45" s="17" t="e">
        <f>STDEV(E6:E43)</f>
        <v>#DIV/0!</v>
      </c>
      <c r="F45" s="17" t="e">
        <f>STDEV(F6:F43,G6:G43)</f>
        <v>#DIV/0!</v>
      </c>
      <c r="G45" s="1"/>
    </row>
    <row r="46" spans="1:7" ht="15" thickBot="1" x14ac:dyDescent="0.35">
      <c r="A46" s="1"/>
      <c r="B46" s="1"/>
      <c r="C46" s="1"/>
      <c r="D46" s="1"/>
      <c r="E46" s="1"/>
      <c r="F46" s="1"/>
      <c r="G46" s="1"/>
    </row>
  </sheetData>
  <mergeCells count="4">
    <mergeCell ref="F3:G3"/>
    <mergeCell ref="F4:G4"/>
    <mergeCell ref="B1:D1"/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A260A-E8F0-4544-9235-5C6538AB268B}">
  <dimension ref="A1:H16"/>
  <sheetViews>
    <sheetView tabSelected="1" workbookViewId="0">
      <selection activeCell="K20" sqref="K20"/>
    </sheetView>
  </sheetViews>
  <sheetFormatPr defaultRowHeight="14.4" x14ac:dyDescent="0.3"/>
  <cols>
    <col min="1" max="1" width="11.109375" customWidth="1"/>
    <col min="2" max="2" width="11.33203125" customWidth="1"/>
    <col min="6" max="6" width="10.88671875" customWidth="1"/>
    <col min="7" max="7" width="11.6640625" customWidth="1"/>
    <col min="8" max="8" width="10.109375" customWidth="1"/>
    <col min="9" max="9" width="11.109375" customWidth="1"/>
    <col min="11" max="11" width="9.88671875" customWidth="1"/>
  </cols>
  <sheetData>
    <row r="1" spans="1:8" ht="15" thickBot="1" x14ac:dyDescent="0.35">
      <c r="A1" s="28" t="s">
        <v>16</v>
      </c>
      <c r="B1" s="67">
        <f>'BASE_MIX2_Test Data'!B1</f>
        <v>0</v>
      </c>
      <c r="C1" s="68"/>
      <c r="D1" s="69"/>
      <c r="E1" s="1"/>
      <c r="F1" s="34"/>
      <c r="G1" s="35" t="s">
        <v>21</v>
      </c>
    </row>
    <row r="2" spans="1:8" ht="15" thickBot="1" x14ac:dyDescent="0.35">
      <c r="A2" s="28" t="s">
        <v>17</v>
      </c>
      <c r="B2" s="67">
        <f>'BASE_MIX2_Test Data'!B2</f>
        <v>0</v>
      </c>
      <c r="C2" s="70"/>
      <c r="D2" s="71"/>
    </row>
    <row r="3" spans="1:8" ht="29.4" thickBot="1" x14ac:dyDescent="0.35">
      <c r="A3" s="32" t="s">
        <v>6</v>
      </c>
      <c r="B3" s="72">
        <v>0</v>
      </c>
      <c r="C3" s="47"/>
      <c r="D3" s="48"/>
    </row>
    <row r="4" spans="1:8" ht="15" thickBot="1" x14ac:dyDescent="0.35">
      <c r="A4" s="49" t="s">
        <v>7</v>
      </c>
      <c r="B4" s="125">
        <v>0</v>
      </c>
      <c r="C4" s="50"/>
      <c r="D4" s="51"/>
    </row>
    <row r="5" spans="1:8" ht="58.2" thickBot="1" x14ac:dyDescent="0.35">
      <c r="A5" s="93" t="s">
        <v>0</v>
      </c>
      <c r="B5" s="94" t="s">
        <v>1</v>
      </c>
      <c r="C5" s="94" t="s">
        <v>2</v>
      </c>
      <c r="D5" s="94" t="s">
        <v>3</v>
      </c>
      <c r="E5" s="94" t="s">
        <v>4</v>
      </c>
      <c r="F5" s="95" t="s">
        <v>5</v>
      </c>
    </row>
    <row r="6" spans="1:8" ht="15" thickBot="1" x14ac:dyDescent="0.35">
      <c r="A6" s="91" t="s">
        <v>8</v>
      </c>
      <c r="B6" s="140">
        <f>'BASE_MIX2_Test Data'!B4</f>
        <v>0</v>
      </c>
      <c r="C6" s="141">
        <f>'BASE_MIX2_Test Data'!C4</f>
        <v>0</v>
      </c>
      <c r="D6" s="141">
        <f>'BASE_MIX2_Test Data'!D4</f>
        <v>0</v>
      </c>
      <c r="E6" s="141">
        <f>'BASE_MIX2_Test Data'!E4</f>
        <v>0</v>
      </c>
      <c r="F6" s="92" t="str">
        <f>'BASE_MIX2_Test Data'!F4</f>
        <v>&gt;92.0</v>
      </c>
    </row>
    <row r="7" spans="1:8" ht="15" thickBot="1" x14ac:dyDescent="0.35">
      <c r="A7" s="89" t="s">
        <v>9</v>
      </c>
      <c r="B7" s="139">
        <f>'BASE_MIX2_Test Data'!B5</f>
        <v>0</v>
      </c>
      <c r="C7" s="139">
        <f>'BASE_MIX2_Test Data'!C5</f>
        <v>0</v>
      </c>
      <c r="D7" s="139">
        <f>'BASE_MIX2_Test Data'!D5</f>
        <v>0</v>
      </c>
      <c r="E7" s="139">
        <f>'BASE_MIX2_Test Data'!E5</f>
        <v>0</v>
      </c>
      <c r="F7" s="139">
        <f>'BASE_MIX2_Test Data'!F5</f>
        <v>0</v>
      </c>
    </row>
    <row r="8" spans="1:8" ht="29.4" thickBot="1" x14ac:dyDescent="0.35">
      <c r="A8" s="89" t="s">
        <v>10</v>
      </c>
      <c r="B8" s="16" t="e">
        <f>'BASE_MIX2_Test Data'!B44</f>
        <v>#DIV/0!</v>
      </c>
      <c r="C8" s="16" t="e">
        <f>'BASE_MIX2_Test Data'!C44</f>
        <v>#DIV/0!</v>
      </c>
      <c r="D8" s="16" t="e">
        <f>'BASE_MIX2_Test Data'!D44</f>
        <v>#DIV/0!</v>
      </c>
      <c r="E8" s="16" t="e">
        <f>'BASE_MIX2_Test Data'!E44</f>
        <v>#DIV/0!</v>
      </c>
      <c r="F8" s="16" t="e">
        <f>'BASE_MIX2_Test Data'!F44</f>
        <v>#DIV/0!</v>
      </c>
    </row>
    <row r="9" spans="1:8" ht="29.4" thickBot="1" x14ac:dyDescent="0.35">
      <c r="A9" s="90" t="s">
        <v>11</v>
      </c>
      <c r="B9" s="16" t="e">
        <f>'BASE_MIX2_Test Data'!B45</f>
        <v>#DIV/0!</v>
      </c>
      <c r="C9" s="16" t="e">
        <f>'BASE_MIX2_Test Data'!C45</f>
        <v>#DIV/0!</v>
      </c>
      <c r="D9" s="16" t="e">
        <f>'BASE_MIX2_Test Data'!D45</f>
        <v>#DIV/0!</v>
      </c>
      <c r="E9" s="16" t="e">
        <f>'BASE_MIX2_Test Data'!E45</f>
        <v>#DIV/0!</v>
      </c>
      <c r="F9" s="16" t="e">
        <f>'BASE_MIX2_Test Data'!F45</f>
        <v>#DIV/0!</v>
      </c>
    </row>
    <row r="15" spans="1:8" x14ac:dyDescent="0.3">
      <c r="A15" t="s">
        <v>44</v>
      </c>
      <c r="D15" s="146"/>
      <c r="E15" s="146"/>
      <c r="F15" s="146"/>
      <c r="H15" s="146"/>
    </row>
    <row r="16" spans="1:8" x14ac:dyDescent="0.3">
      <c r="D16" t="s">
        <v>45</v>
      </c>
      <c r="H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Instructions</vt:lpstr>
      <vt:lpstr>EXAMPLE_Test Data</vt:lpstr>
      <vt:lpstr>EXAMPLE_Summary</vt:lpstr>
      <vt:lpstr>SURFACE_MIX1_Test Data</vt:lpstr>
      <vt:lpstr>SURFACE MIX1_Summary</vt:lpstr>
      <vt:lpstr>SURFACE_MIX2_Test Data</vt:lpstr>
      <vt:lpstr>SURFACE MIX2_Summary</vt:lpstr>
      <vt:lpstr>BASE_MIX1_Test Data</vt:lpstr>
      <vt:lpstr>BASE MIX1_Summary</vt:lpstr>
      <vt:lpstr>BASE_MIX2_Test Data</vt:lpstr>
      <vt:lpstr>BASE MIX2_Summary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Quire</dc:creator>
  <cp:lastModifiedBy>Erin Gibbs</cp:lastModifiedBy>
  <cp:lastPrinted>2024-10-30T18:59:45Z</cp:lastPrinted>
  <dcterms:created xsi:type="dcterms:W3CDTF">2024-10-30T17:50:52Z</dcterms:created>
  <dcterms:modified xsi:type="dcterms:W3CDTF">2026-09-08T17:42:29Z</dcterms:modified>
</cp:coreProperties>
</file>